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ghislettif\Desktop\DGR\2025\Regole 2025\D_Assegnazioni 2025\"/>
    </mc:Choice>
  </mc:AlternateContent>
  <bookViews>
    <workbookView xWindow="-120" yWindow="-120" windowWidth="29040" windowHeight="15840"/>
  </bookViews>
  <sheets>
    <sheet name="ATS" sheetId="1" r:id="rId1"/>
    <sheet name="ASST - RSA" sheetId="4" r:id="rId2"/>
    <sheet name="ASST - CURE PALLIATIVE " sheetId="7" r:id="rId3"/>
    <sheet name="ASST - ADI " sheetId="8" r:id="rId4"/>
  </sheets>
  <externalReferences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_xlnm._FilterDatabase" localSheetId="3" hidden="1">'ASST - ADI '!$A$3:$C$35</definedName>
    <definedName name="_xlnm._FilterDatabase" localSheetId="2" hidden="1">'ASST - CURE PALLIATIVE '!$A$2:$D$3</definedName>
    <definedName name="_xlnm._FilterDatabase" localSheetId="1" hidden="1">'ASST - RSA'!$A$3:$B$3</definedName>
    <definedName name="aa" localSheetId="3">#REF!</definedName>
    <definedName name="aa" localSheetId="2">#REF!</definedName>
    <definedName name="aa" localSheetId="1">#REF!</definedName>
    <definedName name="aa">#REF!</definedName>
    <definedName name="aaaa" localSheetId="3">#REF!</definedName>
    <definedName name="aaaa" localSheetId="2">#REF!</definedName>
    <definedName name="aaaa" localSheetId="1">#REF!</definedName>
    <definedName name="aaaa">#REF!</definedName>
    <definedName name="AAAAA">[1]elenchi!$A$19:$A$34</definedName>
    <definedName name="_xlnm.Print_Area" localSheetId="3">'ASST - ADI '!$A$1:$C$37</definedName>
    <definedName name="_xlnm.Print_Area" localSheetId="2">'ASST - CURE PALLIATIVE '!$A$1:$D$37</definedName>
    <definedName name="_xlnm.Print_Area" localSheetId="1">'ASST - RSA'!$A$1:$C$39</definedName>
    <definedName name="_xlnm.Print_Area">#REF!</definedName>
    <definedName name="Aziende">[2]PARAMETRI!$F$2:$F$43</definedName>
    <definedName name="CANALE">[3]Anagrafiche!$D$2:$D$5</definedName>
    <definedName name="COD_ASL">[3]Anagrafiche!$A$1:$A$10</definedName>
    <definedName name="descrizione_generica" localSheetId="3">#REF!</definedName>
    <definedName name="descrizione_generica" localSheetId="2">#REF!</definedName>
    <definedName name="descrizione_generica" localSheetId="1">#REF!</definedName>
    <definedName name="descrizione_generica">#REF!</definedName>
    <definedName name="ee" localSheetId="3">#REF!</definedName>
    <definedName name="ee" localSheetId="2">#REF!</definedName>
    <definedName name="ee" localSheetId="1">#REF!</definedName>
    <definedName name="ee">#REF!</definedName>
    <definedName name="eee" localSheetId="3">#REF!</definedName>
    <definedName name="eee" localSheetId="2">#REF!</definedName>
    <definedName name="eee" localSheetId="1">#REF!</definedName>
    <definedName name="eee">#REF!</definedName>
    <definedName name="Ente" localSheetId="3">#REF!</definedName>
    <definedName name="Ente" localSheetId="2">#REF!</definedName>
    <definedName name="Ente" localSheetId="1">#REF!</definedName>
    <definedName name="Ente">#REF!</definedName>
    <definedName name="Erogatore">[3]Anagrafiche!$H$2:$H$36</definedName>
    <definedName name="Excel_BuiltIn_Print_Area" localSheetId="3">#REF!</definedName>
    <definedName name="Excel_BuiltIn_Print_Area" localSheetId="2">#REF!</definedName>
    <definedName name="Excel_BuiltIn_Print_Area" localSheetId="1">#REF!</definedName>
    <definedName name="Excel_BuiltIn_Print_Area">#REF!</definedName>
    <definedName name="FONTE">[2]PARAMETRI!$B$2:$B$5</definedName>
    <definedName name="MODFIN">[3]Anagrafiche!$F$2:$F$3</definedName>
    <definedName name="prima_classe" localSheetId="3">#REF!</definedName>
    <definedName name="prima_classe" localSheetId="2">#REF!</definedName>
    <definedName name="prima_classe" localSheetId="1">#REF!</definedName>
    <definedName name="prima_classe">#REF!</definedName>
    <definedName name="Pulsante1">"Pulsante di opzione 42"</definedName>
    <definedName name="Pulsante2">"Pulsante di opzione 42"</definedName>
    <definedName name="Pulsante3">"Pulsante di opzione 42"</definedName>
    <definedName name="Pulsante4">"Pulsante di opzione 42"</definedName>
    <definedName name="Pulsante5">"Pulsante di opzione 42"</definedName>
    <definedName name="Q">#REF!</definedName>
    <definedName name="QQQ" localSheetId="3">#REF!</definedName>
    <definedName name="QQQ" localSheetId="2">#REF!</definedName>
    <definedName name="QQQ" localSheetId="1">#REF!</definedName>
    <definedName name="QQQ">#REF!</definedName>
    <definedName name="QUIC_2019">[2]CONTI_NI!$C$99:$C$112</definedName>
    <definedName name="Sezioni">[2]PARAMETRI!$A$2:$A$3</definedName>
    <definedName name="SHARED_FORMULA_17_108_17_108_0">"SUM([.C109:.Q109])"</definedName>
    <definedName name="SHARED_FORMULA_17_108_17_108_1">"SUM([.C109:.Q109])"</definedName>
    <definedName name="SHARED_FORMULA_17_123_17_123_0">"SUM([.C124:.Q124])"</definedName>
    <definedName name="SHARED_FORMULA_17_125_17_125_1">"SUM([.C126:.Q126])"</definedName>
    <definedName name="SHARED_FORMULA_17_138_17_138_0">"SUM([.C139:.Q139])"</definedName>
    <definedName name="SHARED_FORMULA_17_138_17_138_1">"SUM([.C139:.Q139])"</definedName>
    <definedName name="SHARED_FORMULA_17_153_17_153_0">"SUM([.C154:.Q154])"</definedName>
    <definedName name="SHARED_FORMULA_17_155_17_155_1">"SUM([.C156:.Q156])"</definedName>
    <definedName name="SHARED_FORMULA_17_168_17_168_0">"SUM([.C169:.Q169])"</definedName>
    <definedName name="SHARED_FORMULA_17_168_17_168_1">"SUM([.C169:.Q169])"</definedName>
    <definedName name="SHARED_FORMULA_17_18_17_18_0">"SUM([.C19:.Q19])"</definedName>
    <definedName name="SHARED_FORMULA_17_18_17_18_1">"SUM([.C19:.Q19])"</definedName>
    <definedName name="SHARED_FORMULA_17_183_17_183_0">"SUM([.C184:.Q184])"</definedName>
    <definedName name="SHARED_FORMULA_17_185_17_185_1">"SUM([.C186:.Q186])"</definedName>
    <definedName name="SHARED_FORMULA_17_198_17_198_0">"SUM([.C199:.Q199])"</definedName>
    <definedName name="SHARED_FORMULA_17_198_17_198_1">"SUM([.C199:.Q199])"</definedName>
    <definedName name="SHARED_FORMULA_17_213_17_213_0">"SUM([.C214:.Q214])"</definedName>
    <definedName name="SHARED_FORMULA_17_215_17_215_1">"SUM([.C216:.Q216])"</definedName>
    <definedName name="SHARED_FORMULA_17_228_17_228_0">"SUM([.C229:.Q229])"</definedName>
    <definedName name="SHARED_FORMULA_17_228_17_228_1">"SUM([.C229:.Q229])"</definedName>
    <definedName name="SHARED_FORMULA_17_243_17_243_0">"SUM([.C244:.Q244])"</definedName>
    <definedName name="SHARED_FORMULA_17_245_17_245_1">"SUM([.C246:.Q246])"</definedName>
    <definedName name="SHARED_FORMULA_17_258_17_258_0">"SUM([.C259:.Q259])"</definedName>
    <definedName name="SHARED_FORMULA_17_258_17_258_1">"SUM([.C259:.Q259])"</definedName>
    <definedName name="SHARED_FORMULA_17_273_17_273_0">"SUM([.C274:.Q274])"</definedName>
    <definedName name="SHARED_FORMULA_17_275_17_275_1">"SUM([.C276:.Q276])"</definedName>
    <definedName name="SHARED_FORMULA_17_288_17_288_0">"SUM([.C289:.Q289])"</definedName>
    <definedName name="SHARED_FORMULA_17_288_17_288_1">"SUM([.C289:.Q289])"</definedName>
    <definedName name="SHARED_FORMULA_17_3_17_3_0">"SUM([.C4:.Q4])"</definedName>
    <definedName name="SHARED_FORMULA_17_303_17_303_0">"SUM([.C304:.Q304])"</definedName>
    <definedName name="SHARED_FORMULA_17_305_17_305_1">"SUM([.C306:.Q306])"</definedName>
    <definedName name="SHARED_FORMULA_17_318_17_318_0">"SUM([.C319:.Q319])"</definedName>
    <definedName name="SHARED_FORMULA_17_318_17_318_1">"SUM([.C319:.Q319])"</definedName>
    <definedName name="SHARED_FORMULA_17_33_17_33_0">"SUM([.C34:.Q34])"</definedName>
    <definedName name="SHARED_FORMULA_17_333_17_333_0">"SUM([.C334:.Q334])"</definedName>
    <definedName name="SHARED_FORMULA_17_335_17_335_1">"SUM([.C336:.Q336])"</definedName>
    <definedName name="SHARED_FORMULA_17_348_17_348_0">"SUM([.C349:.Q349])"</definedName>
    <definedName name="SHARED_FORMULA_17_348_17_348_1">"SUM([.C349:.Q349])"</definedName>
    <definedName name="SHARED_FORMULA_17_35_17_35_1">"SUM([.C36:.Q36])"</definedName>
    <definedName name="SHARED_FORMULA_17_364_17_364_1">"SUM([.R5];[.R35];[.R65];[.R95];[.R125];[.R155];[.R185];[.R215];[.R245];[.R275];[.R305];[.R335])"</definedName>
    <definedName name="SHARED_FORMULA_17_380_17_380_1">"SUM([.R21];[.R51];[.R81];[.R111];[.R141];[.R171];[.R201];[.R231];[.R261];[.R291];[.R321];[.R351])"</definedName>
    <definedName name="SHARED_FORMULA_17_48_17_48_0">"SUM([.C49:.Q49])"</definedName>
    <definedName name="SHARED_FORMULA_17_48_17_48_1">"SUM([.C49:.Q49])"</definedName>
    <definedName name="SHARED_FORMULA_17_5_17_5_1">"SUM([.C6:.Q6])"</definedName>
    <definedName name="SHARED_FORMULA_17_63_17_63_0">"SUM([.C64:.Q64])"</definedName>
    <definedName name="SHARED_FORMULA_17_65_17_65_1">"SUM([.C66:.Q66])"</definedName>
    <definedName name="SHARED_FORMULA_17_78_17_78_0">"SUM([.C79:.Q79])"</definedName>
    <definedName name="SHARED_FORMULA_17_78_17_78_1">"SUM([.C79:.Q79])"</definedName>
    <definedName name="SHARED_FORMULA_17_93_17_93_0">"SUM([.C94:.Q94])"</definedName>
    <definedName name="SHARED_FORMULA_17_95_17_95_1">"SUM([.C96:.Q96])"</definedName>
    <definedName name="SHARED_FORMULA_2_364_2_364_0">"SUM([.C5];[.C35];[.C65];[.C95];[.C125];[.C155];[.C185];[.C215];[.C245];[.C275];[.C305];[.C335])"</definedName>
    <definedName name="SHARED_FORMULA_2_364_2_364_1">"SUM([.C5];[.C35];[.C65];[.C95];[.C125];[.C155];[.C185];[.C215];[.C245];[.C275];[.C305];[.C335])"</definedName>
    <definedName name="SHARED_FORMULA_2_365_2_365_0">"SUM([.C6];[.C36];[.C66];[.C96];[.C126];[.C156];[.C186];[.C216];[.C246];[.C276];[.C306];[.C336])"</definedName>
    <definedName name="SHARED_FORMULA_2_366_2_366_0">"SUM([.C7];[.C37];[.C67];[.C97];[.C127];[.C157];[.C187];[.C217];[.C247];[.C277];[.C307];[.C337])"</definedName>
    <definedName name="SHARED_FORMULA_2_367_2_367_0">"SUM([.C8];[.C38];[.C68];[.C98];[.C128];[.C158];[.C188];[.C218];[.C248];[.C278];[.C308];[.C338])"</definedName>
    <definedName name="SHARED_FORMULA_2_368_2_368_0">"SUM([.C9];[.C39];[.C69];[.C99];[.C129];[.C159];[.C189];[.C219];[.C249];[.C279];[.C309];[.C339])"</definedName>
    <definedName name="SHARED_FORMULA_2_369_2_369_0">"SUM([.C10];[.C40];[.C70];[.C100];[.C130];[.C160];[.C190];[.C220];[.C250];[.C280];[.C310];[.C340])"</definedName>
    <definedName name="SHARED_FORMULA_2_370_2_370_0">"SUM([.C11];[.C41];[.C71];[.C101];[.C131];[.C161];[.C191];[.C221];[.C251];[.C281];[.C311];[.C341])"</definedName>
    <definedName name="SHARED_FORMULA_2_371_2_371_0">"SUM([.C12];[.C42];[.C72];[.C102];[.C132];[.C162];[.C192];[.C222];[.C252];[.C282];[.C312];[.C342])"</definedName>
    <definedName name="SHARED_FORMULA_2_372_2_372_0">"SUM([.C13];[.C43];[.C73];[.C103];[.C133];[.C163];[.C193];[.C223];[.C253];[.C283];[.C313];[.C343])"</definedName>
    <definedName name="SHARED_FORMULA_2_373_2_373_0">"SUM([.C14];[.C44];[.C74];[.C104];[.C134];[.C164];[.C194];[.C224];[.C254];[.C284];[.C314];[.C344])"</definedName>
    <definedName name="SHARED_FORMULA_2_374_2_374_0">"SUM([.C15];[.C45];[.C75];[.C105];[.C135];[.C165];[.C195];[.C225];[.C255];[.C285];[.C315];[.C345])"</definedName>
    <definedName name="SHARED_FORMULA_2_375_2_375_0">"SUM([.C16];[.C46];[.C76];[.C106];[.C136];[.C166];[.C196];[.C226];[.C256];[.C286];[.C316];[.C346])"</definedName>
    <definedName name="SHARED_FORMULA_2_376_2_376_0">"SUM([.C17];[.C47];[.C77];[.C107];[.C137];[.C167];[.C197];[.C227];[.C257];[.C287];[.C317];[.C347])"</definedName>
    <definedName name="SHARED_FORMULA_2_377_2_377_0">"SUM([.C18];[.C48];[.C78];[.C108];[.C138];[.C168];[.C198];[.C228];[.C258];[.C288];[.C318];[.C348])"</definedName>
    <definedName name="SHARED_FORMULA_2_378_2_378_0">"SUM([.C19];[.C49];[.C79];[.C109];[.C139];[.C169];[.C199];[.C229];[.C259];[.C289];[.C319];[.C349])"</definedName>
    <definedName name="SHARED_FORMULA_2_379_2_379_0">"SUM([.C20];[.C50];[.C80];[.C110];[.C140];[.C170];[.C200];[.C230];[.C260];[.C290];[.C320];[.C350])"</definedName>
    <definedName name="SHARED_FORMULA_2_380_2_380_0">"SUM([.C21];[.C51];[.C81];[.C111];[.C141];[.C171];[.C201];[.C231];[.C261];[.C291];[.C321];[.C351])"</definedName>
    <definedName name="SHARED_FORMULA_2_380_2_380_1">"SUM([.C21];[.C51];[.C81];[.C111];[.C141];[.C171];[.C201];[.C231];[.C261];[.C291];[.C321];[.C351])"</definedName>
    <definedName name="SHARED_FORMULA_2_381_2_381_0">"SUM([.C22];[.C52];[.C82];[.C112];[.C142];[.C172];[.C202];[.C232];[.C262];[.C292];[.C322];[.C352])"</definedName>
    <definedName name="SHARED_FORMULA_2_382_2_382_0">"SUM([.C23];[.C53];[.C83];[.C113];[.C143];[.C173];[.C203];[.C233];[.C263];[.C293];[.C323];[.C353])"</definedName>
    <definedName name="SHARED_FORMULA_2_383_2_383_0">"SUM([.C24];[.C54];[.C84];[.C114];[.C144];[.C174];[.C204];[.C234];[.C264];[.C294];[.C324];[.C354])"</definedName>
    <definedName name="SHARED_FORMULA_2_384_2_384_0">"SUM([.C25];[.C55];[.C85];[.C115];[.C145];[.C175];[.C205];[.C235];[.C265];[.C295];[.C325];[.C355])"</definedName>
    <definedName name="SHARED_FORMULA_2_384_2_384_1">"SUM([.C25];[.C55];[.C85];[.C115];[.C145];[.C175];[.C205];[.C235];[.C265];[.C295];[.C325];[.C355])"</definedName>
    <definedName name="SHARED_FORMULA_2_385_2_385_0">"SUM([.C26];[.C56];[.C86];[.C116];[.C146];[.C176];[.C206];[.C236];[.C266];[.C296];[.C326];[.C356])"</definedName>
    <definedName name="SHARED_FORMULA_3_363_3_363_0">"SUM([.D4];[.D34];[.D64];[.D94];[.D124];[.D154];[.D184];[.D214];[.D244];[.D274];[.D304];[.D334])"</definedName>
    <definedName name="SHARED_FORMULA_3_363_3_363_1">"SUM([.D4];[.D34];[.D64];[.D94];[.D124];[.D154];[.D184];[.D214];[.D244];[.D274];[.D304];[.D334])"</definedName>
    <definedName name="SHARED_FORMULA_3_387_3_387_0">"SUM([.D28];[.D58];[.D88];[.D118];[.D148];[.D178];[.D208];[.D238];[.D268];[.D298];[.D328];[.D358])"</definedName>
    <definedName name="SHARED_FORMULA_3_387_3_387_1">"SUM([.D28];[.D58];[.D88];[.D118];[.D148];[.D178];[.D208];[.D238];[.D268];[.D298];[.D328];[.D358])"</definedName>
    <definedName name="SPECIFICA_POSTO" localSheetId="3">#REF!</definedName>
    <definedName name="SPECIFICA_POSTO" localSheetId="2">#REF!</definedName>
    <definedName name="SPECIFICA_POSTO" localSheetId="1">#REF!</definedName>
    <definedName name="SPECIFICA_POSTO">#REF!</definedName>
    <definedName name="specifica_tipologia_posto" localSheetId="3">#REF!</definedName>
    <definedName name="specifica_tipologia_posto" localSheetId="2">#REF!</definedName>
    <definedName name="specifica_tipologia_posto" localSheetId="1">#REF!</definedName>
    <definedName name="specifica_tipologia_posto">#REF!</definedName>
    <definedName name="specifica_utente" localSheetId="3">#REF!</definedName>
    <definedName name="specifica_utente" localSheetId="2">#REF!</definedName>
    <definedName name="specifica_utente" localSheetId="1">#REF!</definedName>
    <definedName name="specifica_utente">#REF!</definedName>
    <definedName name="TABELLA_PROCEDURA" localSheetId="3">#REF!</definedName>
    <definedName name="TABELLA_PROCEDURA" localSheetId="2">#REF!</definedName>
    <definedName name="TABELLA_PROCEDURA" localSheetId="1">#REF!</definedName>
    <definedName name="TABELLA_PROCEDURA">#REF!</definedName>
    <definedName name="tclassi" localSheetId="3">#REF!</definedName>
    <definedName name="tclassi" localSheetId="2">#REF!</definedName>
    <definedName name="tclassi" localSheetId="1">#REF!</definedName>
    <definedName name="tclassi">#REF!</definedName>
    <definedName name="TDRG" localSheetId="3">#REF!</definedName>
    <definedName name="TDRG" localSheetId="2">#REF!</definedName>
    <definedName name="TDRG" localSheetId="1">#REF!</definedName>
    <definedName name="TDRG">#REF!</definedName>
    <definedName name="Tipologia_udo">[1]elenchi!$A$2:$A$16</definedName>
    <definedName name="TPROC" localSheetId="3">#REF!</definedName>
    <definedName name="TPROC" localSheetId="2">#REF!</definedName>
    <definedName name="TPROC" localSheetId="1">#REF!</definedName>
    <definedName name="TPROC">#REF!</definedName>
    <definedName name="TPROCEDURA" localSheetId="3">#REF!</definedName>
    <definedName name="TPROCEDURA" localSheetId="2">#REF!</definedName>
    <definedName name="TPROCEDURA" localSheetId="1">#REF!</definedName>
    <definedName name="TPROCEDURA">#REF!</definedName>
    <definedName name="TT" localSheetId="3">#REF!</definedName>
    <definedName name="TT" localSheetId="2">#REF!</definedName>
    <definedName name="TT" localSheetId="1">#REF!</definedName>
    <definedName name="TT">#REF!</definedName>
    <definedName name="VERSIONI">[4]VERSIONI!$A$2:$A$10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F6" i="1"/>
  <c r="D6" i="1" s="1"/>
  <c r="F9" i="1"/>
  <c r="D2" i="1"/>
  <c r="F2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AI9" i="1"/>
  <c r="AJ9" i="1"/>
  <c r="AK9" i="1"/>
  <c r="AL9" i="1"/>
  <c r="AM9" i="1"/>
  <c r="AN9" i="1"/>
  <c r="G9" i="1"/>
  <c r="C35" i="8"/>
  <c r="D34" i="7"/>
  <c r="C34" i="7"/>
  <c r="D33" i="7"/>
  <c r="C33" i="7"/>
  <c r="D32" i="7"/>
  <c r="C32" i="7"/>
  <c r="D31" i="7"/>
  <c r="C31" i="7"/>
  <c r="D30" i="7"/>
  <c r="C30" i="7"/>
  <c r="D29" i="7"/>
  <c r="C29" i="7"/>
  <c r="D28" i="7"/>
  <c r="C28" i="7"/>
  <c r="D27" i="7"/>
  <c r="C27" i="7"/>
  <c r="D26" i="7"/>
  <c r="C26" i="7"/>
  <c r="D25" i="7"/>
  <c r="C25" i="7"/>
  <c r="D24" i="7"/>
  <c r="C24" i="7"/>
  <c r="D23" i="7"/>
  <c r="C23" i="7"/>
  <c r="D22" i="7"/>
  <c r="C22" i="7"/>
  <c r="D21" i="7"/>
  <c r="C21" i="7"/>
  <c r="D20" i="7"/>
  <c r="C20" i="7"/>
  <c r="D19" i="7"/>
  <c r="C19" i="7"/>
  <c r="D18" i="7"/>
  <c r="C18" i="7"/>
  <c r="D17" i="7"/>
  <c r="C17" i="7"/>
  <c r="D16" i="7"/>
  <c r="C16" i="7"/>
  <c r="D15" i="7"/>
  <c r="C15" i="7"/>
  <c r="D14" i="7"/>
  <c r="C14" i="7"/>
  <c r="D13" i="7"/>
  <c r="C13" i="7"/>
  <c r="D12" i="7"/>
  <c r="C12" i="7"/>
  <c r="D11" i="7"/>
  <c r="C11" i="7"/>
  <c r="D10" i="7"/>
  <c r="C10" i="7"/>
  <c r="D9" i="7"/>
  <c r="C9" i="7"/>
  <c r="D8" i="7"/>
  <c r="C8" i="7"/>
  <c r="D7" i="7"/>
  <c r="C7" i="7"/>
  <c r="D6" i="7"/>
  <c r="C6" i="7"/>
  <c r="D5" i="7"/>
  <c r="C5" i="7"/>
  <c r="D4" i="7"/>
  <c r="C4" i="7"/>
  <c r="C35" i="4"/>
  <c r="C34" i="4"/>
  <c r="C33" i="4"/>
  <c r="C32" i="4"/>
  <c r="C31" i="4"/>
  <c r="C30" i="4"/>
  <c r="C29" i="4"/>
  <c r="C28" i="4"/>
  <c r="C27" i="4"/>
  <c r="C26" i="4"/>
  <c r="C25" i="4"/>
  <c r="C24" i="4"/>
  <c r="C23" i="4"/>
  <c r="C22" i="4"/>
  <c r="C21" i="4"/>
  <c r="C20" i="4"/>
  <c r="C19" i="4"/>
  <c r="C18" i="4"/>
  <c r="C17" i="4"/>
  <c r="C16" i="4"/>
  <c r="C15" i="4"/>
  <c r="C14" i="4"/>
  <c r="C13" i="4"/>
  <c r="C12" i="4"/>
  <c r="C11" i="4"/>
  <c r="C10" i="4"/>
  <c r="C9" i="4"/>
  <c r="C8" i="4"/>
  <c r="C7" i="4"/>
  <c r="C6" i="4"/>
  <c r="C5" i="4"/>
  <c r="C4" i="4"/>
  <c r="H28" i="1"/>
  <c r="G28" i="1"/>
  <c r="F28" i="1"/>
  <c r="C36" i="4" l="1"/>
  <c r="C35" i="7"/>
  <c r="D35" i="7"/>
</calcChain>
</file>

<file path=xl/sharedStrings.xml><?xml version="1.0" encoding="utf-8"?>
<sst xmlns="http://schemas.openxmlformats.org/spreadsheetml/2006/main" count="217" uniqueCount="78">
  <si>
    <t>Villaggio Alzheimer</t>
  </si>
  <si>
    <t>ODC</t>
  </si>
  <si>
    <t>ADI (erogatori) 
pubblici</t>
  </si>
  <si>
    <t>ADI (erogatori) 
privati</t>
  </si>
  <si>
    <t>Cure Palliative Domiciliari Pubblici</t>
  </si>
  <si>
    <t>Cure Palliative Domiciliari Privati</t>
  </si>
  <si>
    <t>Cure Palliative Residenziali Pubblici</t>
  </si>
  <si>
    <t>Cure Palliative residenziali Privati</t>
  </si>
  <si>
    <t>ALTRI COSTI</t>
  </si>
  <si>
    <t>MISURA Residenzialità leggera/assistita (esclusa Residenzialità leggera per religiosi ex d.g.r. n. 4086/2015)</t>
  </si>
  <si>
    <t>MISURA Residenzialità leggera/assistita per religiosi ex d.g.r. n. 4086/2015</t>
  </si>
  <si>
    <t>MISURA Comunità minori - minori vittime di abuso/violenza/maltrattamento</t>
  </si>
  <si>
    <t>Prosecuzione progetto Post Acuta per homeless</t>
  </si>
  <si>
    <t>Prosecuzione progetto Counseling Autismo</t>
  </si>
  <si>
    <t>altro</t>
  </si>
  <si>
    <t>DGR 1746</t>
  </si>
  <si>
    <t>Riabilitazione minori</t>
  </si>
  <si>
    <t>Case management</t>
  </si>
  <si>
    <t>Codice</t>
  </si>
  <si>
    <t>ATS</t>
  </si>
  <si>
    <t>Totale Costi</t>
  </si>
  <si>
    <t>CDI/CDD/CSS</t>
  </si>
  <si>
    <t>TOX</t>
  </si>
  <si>
    <t>RIA_INT</t>
  </si>
  <si>
    <t>RIA minori con disturbi del neuro-sviluppo e disabilità complessa S.R.M.</t>
  </si>
  <si>
    <t>RSA</t>
  </si>
  <si>
    <t>RSD</t>
  </si>
  <si>
    <t>SMI</t>
  </si>
  <si>
    <t>CONS</t>
  </si>
  <si>
    <t>ALTRO</t>
  </si>
  <si>
    <t>ASS. POSTACUTA</t>
  </si>
  <si>
    <t>MISURA RSA aperta (al netto villaggio)</t>
  </si>
  <si>
    <t>322</t>
  </si>
  <si>
    <t>ATS DELL'INSUBRIA</t>
  </si>
  <si>
    <t>Altri contributi da Regione per servizi socio-sanitari (ASSI)-(FSR indistinto)</t>
  </si>
  <si>
    <t>Codice ATS</t>
  </si>
  <si>
    <t>Codice ASST</t>
  </si>
  <si>
    <t>Totale</t>
  </si>
  <si>
    <t>701</t>
  </si>
  <si>
    <t>702</t>
  </si>
  <si>
    <t>703</t>
  </si>
  <si>
    <t>704</t>
  </si>
  <si>
    <t>705</t>
  </si>
  <si>
    <t>706</t>
  </si>
  <si>
    <t>707</t>
  </si>
  <si>
    <t>708</t>
  </si>
  <si>
    <t>709</t>
  </si>
  <si>
    <t>922</t>
  </si>
  <si>
    <t>923</t>
  </si>
  <si>
    <t>925</t>
  </si>
  <si>
    <t>710</t>
  </si>
  <si>
    <t>711</t>
  </si>
  <si>
    <t>712</t>
  </si>
  <si>
    <t>713</t>
  </si>
  <si>
    <t>714</t>
  </si>
  <si>
    <t>715</t>
  </si>
  <si>
    <t>716</t>
  </si>
  <si>
    <t>717</t>
  </si>
  <si>
    <t>920</t>
  </si>
  <si>
    <t>718</t>
  </si>
  <si>
    <t>719</t>
  </si>
  <si>
    <t>720</t>
  </si>
  <si>
    <t>721</t>
  </si>
  <si>
    <t>722</t>
  </si>
  <si>
    <t>723</t>
  </si>
  <si>
    <t>724</t>
  </si>
  <si>
    <t>725</t>
  </si>
  <si>
    <t>726</t>
  </si>
  <si>
    <t>727</t>
  </si>
  <si>
    <t>924</t>
  </si>
  <si>
    <t>Cure palliative domiciliari</t>
  </si>
  <si>
    <t>Cure Palliative Residenziali</t>
  </si>
  <si>
    <t>Finanziamento di parte corrente  Territorio (FSR indistinto) [ASSI per ATS]</t>
  </si>
  <si>
    <t>FINANZIAMENTO TOTALE FSR CORRENTE</t>
  </si>
  <si>
    <t>UTILIZZI PNRR</t>
  </si>
  <si>
    <t>consumo/produzione totale (incluso PNRR)</t>
  </si>
  <si>
    <t>UTILIZZI/PNRR residui anni precedenti</t>
  </si>
  <si>
    <t>FSR CORRENTE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</si>
</sst>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-* #,##0_-;\-* #,##0_-;_-* &quot;-&quot;??_-;_-@_-"/>
    <numFmt numFmtId="165" formatCode="_-* #,##0.00\ _€_-;\-* #,##0.00\ _€_-;_-* &quot;-&quot;??\ _€_-;_-@_-"/>
  </numFmts>
  <fonts count="12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2"/>
      <name val="Aptos Narrow"/>
      <family val="2"/>
      <scheme val="minor"/>
    </font>
    <font>
      <sz val="12"/>
      <name val="Aptos Narrow"/>
      <family val="2"/>
      <scheme val="minor"/>
    </font>
    <font>
      <b/>
      <sz val="12"/>
      <name val="Calibri"/>
      <family val="2"/>
    </font>
    <font>
      <i/>
      <sz val="12"/>
      <name val="Aptos Narrow"/>
      <family val="2"/>
      <scheme val="minor"/>
    </font>
    <font>
      <b/>
      <sz val="14"/>
      <name val="Aptos Narrow"/>
      <family val="2"/>
      <scheme val="minor"/>
    </font>
    <font>
      <b/>
      <sz val="10"/>
      <name val="Aptos Narrow"/>
      <family val="2"/>
      <scheme val="minor"/>
    </font>
    <font>
      <b/>
      <sz val="8"/>
      <color indexed="8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3">
    <xf numFmtId="0" fontId="0" fillId="0" borderId="0" xfId="0"/>
    <xf numFmtId="0" fontId="4" fillId="0" borderId="0" xfId="0" applyFont="1"/>
    <xf numFmtId="0" fontId="5" fillId="0" borderId="0" xfId="0" applyFont="1" applyAlignment="1">
      <alignment vertical="center"/>
    </xf>
    <xf numFmtId="0" fontId="7" fillId="4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9" fillId="5" borderId="0" xfId="0" applyFont="1" applyFill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9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/>
    </xf>
    <xf numFmtId="0" fontId="6" fillId="3" borderId="1" xfId="0" applyFont="1" applyFill="1" applyBorder="1" applyAlignment="1">
      <alignment horizontal="center" vertical="center"/>
    </xf>
    <xf numFmtId="3" fontId="6" fillId="6" borderId="5" xfId="0" applyNumberFormat="1" applyFont="1" applyFill="1" applyBorder="1" applyAlignment="1">
      <alignment horizontal="center" vertical="center"/>
    </xf>
    <xf numFmtId="43" fontId="6" fillId="0" borderId="4" xfId="1" applyFont="1" applyBorder="1" applyAlignment="1">
      <alignment horizontal="center" vertical="center"/>
    </xf>
    <xf numFmtId="3" fontId="6" fillId="0" borderId="5" xfId="0" applyNumberFormat="1" applyFont="1" applyBorder="1" applyAlignment="1">
      <alignment horizontal="center" vertical="center"/>
    </xf>
    <xf numFmtId="3" fontId="6" fillId="7" borderId="5" xfId="0" applyNumberFormat="1" applyFont="1" applyFill="1" applyBorder="1" applyAlignment="1">
      <alignment horizontal="center" vertical="center"/>
    </xf>
    <xf numFmtId="3" fontId="6" fillId="0" borderId="0" xfId="0" applyNumberFormat="1" applyFont="1" applyAlignment="1">
      <alignment horizontal="center" vertical="center"/>
    </xf>
    <xf numFmtId="0" fontId="4" fillId="0" borderId="4" xfId="0" quotePrefix="1" applyFont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0" fontId="4" fillId="0" borderId="0" xfId="0" applyFont="1" applyAlignment="1">
      <alignment wrapText="1"/>
    </xf>
    <xf numFmtId="0" fontId="9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0" fontId="4" fillId="0" borderId="1" xfId="0" quotePrefix="1" applyFont="1" applyBorder="1" applyAlignment="1">
      <alignment horizontal="center" vertical="center"/>
    </xf>
    <xf numFmtId="0" fontId="6" fillId="0" borderId="1" xfId="0" applyFont="1" applyBorder="1"/>
    <xf numFmtId="43" fontId="0" fillId="0" borderId="0" xfId="1" applyFont="1"/>
    <xf numFmtId="3" fontId="0" fillId="0" borderId="0" xfId="0" applyNumberFormat="1"/>
    <xf numFmtId="43" fontId="0" fillId="0" borderId="0" xfId="0" applyNumberFormat="1"/>
    <xf numFmtId="43" fontId="6" fillId="0" borderId="4" xfId="1" applyFont="1" applyFill="1" applyBorder="1" applyAlignment="1">
      <alignment horizontal="center" vertical="center"/>
    </xf>
    <xf numFmtId="164" fontId="4" fillId="13" borderId="1" xfId="1" quotePrefix="1" applyNumberFormat="1" applyFont="1" applyFill="1" applyBorder="1" applyAlignment="1">
      <alignment horizontal="center" vertical="center"/>
    </xf>
    <xf numFmtId="0" fontId="0" fillId="0" borderId="8" xfId="0" applyBorder="1" applyAlignment="1">
      <alignment horizontal="left"/>
    </xf>
    <xf numFmtId="43" fontId="0" fillId="0" borderId="1" xfId="1" applyFont="1" applyBorder="1"/>
    <xf numFmtId="165" fontId="0" fillId="0" borderId="0" xfId="0" applyNumberFormat="1"/>
    <xf numFmtId="0" fontId="3" fillId="0" borderId="2" xfId="0" applyFont="1" applyBorder="1"/>
    <xf numFmtId="0" fontId="3" fillId="0" borderId="10" xfId="0" applyFont="1" applyBorder="1"/>
    <xf numFmtId="43" fontId="2" fillId="0" borderId="0" xfId="1" applyFont="1"/>
    <xf numFmtId="43" fontId="0" fillId="0" borderId="0" xfId="1" applyFont="1" applyFill="1"/>
    <xf numFmtId="49" fontId="0" fillId="0" borderId="9" xfId="0" applyNumberFormat="1" applyBorder="1" applyAlignment="1">
      <alignment horizontal="left"/>
    </xf>
    <xf numFmtId="43" fontId="6" fillId="0" borderId="5" xfId="1" applyFont="1" applyFill="1" applyBorder="1" applyAlignment="1">
      <alignment horizontal="center" vertical="center"/>
    </xf>
    <xf numFmtId="43" fontId="0" fillId="2" borderId="0" xfId="1" applyFont="1" applyFill="1"/>
    <xf numFmtId="0" fontId="3" fillId="0" borderId="11" xfId="0" applyFont="1" applyBorder="1" applyAlignment="1">
      <alignment horizontal="left"/>
    </xf>
    <xf numFmtId="164" fontId="4" fillId="11" borderId="1" xfId="1" quotePrefix="1" applyNumberFormat="1" applyFont="1" applyFill="1" applyBorder="1" applyAlignment="1">
      <alignment horizontal="center" vertical="center"/>
    </xf>
    <xf numFmtId="0" fontId="0" fillId="0" borderId="1" xfId="0" applyBorder="1"/>
    <xf numFmtId="43" fontId="3" fillId="0" borderId="0" xfId="1" applyFont="1" applyFill="1"/>
    <xf numFmtId="0" fontId="4" fillId="0" borderId="0" xfId="0" quotePrefix="1" applyFont="1" applyAlignment="1">
      <alignment horizontal="center" vertical="center"/>
    </xf>
    <xf numFmtId="0" fontId="4" fillId="0" borderId="0" xfId="0" applyFont="1" applyAlignment="1">
      <alignment vertical="center"/>
    </xf>
    <xf numFmtId="3" fontId="6" fillId="6" borderId="0" xfId="0" applyNumberFormat="1" applyFont="1" applyFill="1" applyAlignment="1">
      <alignment horizontal="center" vertical="center"/>
    </xf>
    <xf numFmtId="43" fontId="6" fillId="0" borderId="0" xfId="1" applyFont="1" applyBorder="1" applyAlignment="1">
      <alignment horizontal="center" vertical="center"/>
    </xf>
    <xf numFmtId="3" fontId="6" fillId="7" borderId="0" xfId="0" applyNumberFormat="1" applyFont="1" applyFill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 wrapText="1"/>
    </xf>
    <xf numFmtId="0" fontId="11" fillId="12" borderId="7" xfId="0" applyFont="1" applyFill="1" applyBorder="1" applyAlignment="1">
      <alignment horizontal="left" wrapText="1"/>
    </xf>
    <xf numFmtId="0" fontId="7" fillId="10" borderId="1" xfId="0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3" fontId="0" fillId="13" borderId="1" xfId="1" applyFont="1" applyFill="1" applyBorder="1" applyAlignment="1">
      <alignment horizontal="center" vertical="center"/>
    </xf>
    <xf numFmtId="43" fontId="0" fillId="11" borderId="1" xfId="1" applyFont="1" applyFill="1" applyBorder="1" applyAlignment="1">
      <alignment horizontal="center" vertical="center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15" Type="http://schemas.openxmlformats.org/officeDocument/2006/relationships/customXml" Target="../customXml/item1.xml"/><Relationship Id="rId10" Type="http://schemas.openxmlformats.org/officeDocument/2006/relationships/externalLink" Target="externalLinks/externalLink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lispacloud-my.sharepoint.com/Users/mondonic/Documents/ADocumenti/Area%20ASL/Rendicontazioni%20economiche/2012/Matrici/Matrici%20ISSAD%202012%20Regione/SCHEMA%20ALLEGATO%201%20CONTRATTO%20EX%20DGR%202633-2011%201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microsoft.com/office/2019/04/relationships/externalLinkLongPath" Target="file:///\\rl.local\GIUNTA\DATA\Area%20Direzioni\Economico%20Finanziario\Servizio\schede%20bilancio%202021\FILE%20DA%20SCRIBA%20PER%20CALCOLI%202021\CONSUNTIVO%202021\V2\fondi_quote_inutilizzate_contributi\fondi_quote_inutilizzate_contributi_322_2021_CONS_V2.xls?137F254B" TargetMode="External"/><Relationship Id="rId1" Type="http://schemas.openxmlformats.org/officeDocument/2006/relationships/externalLinkPath" Target="file:///\\137F254B\fondi_quote_inutilizzate_contributi_322_2021_CONS_V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lispacloud-my.sharepoint.com/Users/bmarini/AppData/Local/Temp/Prototipo%20Protesica%20Minore%202018%2005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lispacloud-my.sharepoint.com/Users/pelliccial/Documents/bilanci_asl/chiusura_2016/modello_udo_a_buget/mod_biles/I_UDOBDG_321_2016_CONS.V1_20170525_20571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Economico%20Finanziario\Servizio\schede%20bilancio%202025\BPE%2025\Dati%20UO\Area%20Sociosanitaria\SOCIOSAN_bpe_2025post_bpe_2024_sociosan_V2_incrementoCOOP_mod_TOX_v8.1_ANALISI_V2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Economico%20Finanziario\Servizio\schede%20bilancio%202025\BPE%2025\Dati%20UO\Area%20Sociosanitaria\per%20bpe_2025post_bpe_2024_sociosan_V2_incrementoCOOP_mod_TOX_v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dget"/>
      <sheetName val="elenchi"/>
      <sheetName val="VOL E REMUN"/>
      <sheetName val="VOLUMI02 (2)"/>
      <sheetName val="Anagrafica Enti"/>
    </sheetNames>
    <sheetDataSet>
      <sheetData sheetId="0" refreshError="1"/>
      <sheetData sheetId="1">
        <row r="2">
          <cell r="A2" t="str">
            <v>Residenza Sanitario Assistenziale per Anziani (RSA)</v>
          </cell>
        </row>
        <row r="3">
          <cell r="A3" t="str">
            <v>Residenza Sanitario Assistenziale per Disabili (RSD)</v>
          </cell>
        </row>
        <row r="4">
          <cell r="A4" t="str">
            <v>Centro Diurno Integrato per Anziani (CDI)</v>
          </cell>
        </row>
        <row r="5">
          <cell r="A5" t="str">
            <v>Centro Diurno per Disabili (CDD)</v>
          </cell>
        </row>
        <row r="6">
          <cell r="A6" t="str">
            <v>Comunità Socio Sanitaria per Disabili (CSS)</v>
          </cell>
        </row>
        <row r="7">
          <cell r="A7" t="str">
            <v>Hospice</v>
          </cell>
        </row>
        <row r="8">
          <cell r="A8" t="str">
            <v>Struttura di Riabilitazione Territoriale extraospedaliera</v>
          </cell>
        </row>
        <row r="9">
          <cell r="A9" t="str">
            <v>Struttura residenziale/semiresidenziale per le Dipendenze</v>
          </cell>
        </row>
        <row r="10">
          <cell r="A10" t="str">
            <v>Servizio Multidisciplinare Integrato per le Dipendenze (SMI)</v>
          </cell>
        </row>
        <row r="11">
          <cell r="A11" t="str">
            <v>Consultorio Familiare</v>
          </cell>
        </row>
        <row r="12">
          <cell r="A12" t="str">
            <v>Erogatore ADI</v>
          </cell>
        </row>
        <row r="19">
          <cell r="A19" t="str">
            <v>DENOMINAZIONE ASL</v>
          </cell>
        </row>
        <row r="20">
          <cell r="A20" t="str">
            <v>ASL DELLA PROVINCIA DI BERGAMO</v>
          </cell>
        </row>
        <row r="21">
          <cell r="A21" t="str">
            <v>ASL DELLA PROVINCIA DI BRESCIA</v>
          </cell>
        </row>
        <row r="22">
          <cell r="A22" t="str">
            <v>ASL DELLA PROVINCIA DI COMO</v>
          </cell>
        </row>
        <row r="23">
          <cell r="A23" t="str">
            <v>ASL DELLA PROVINCIA DI CREMONA</v>
          </cell>
        </row>
        <row r="24">
          <cell r="A24" t="str">
            <v>ASL DELLA PROVINCIA DI LECCO</v>
          </cell>
        </row>
        <row r="25">
          <cell r="A25" t="str">
            <v>ASL DELLA PROVINCIA DI LODI</v>
          </cell>
        </row>
        <row r="26">
          <cell r="A26" t="str">
            <v>ASL DELLA PROVINCIA DI MANTOVA</v>
          </cell>
        </row>
        <row r="27">
          <cell r="A27" t="str">
            <v>ASL DELLA PROVINCIA DI MILANO</v>
          </cell>
        </row>
        <row r="28">
          <cell r="A28" t="str">
            <v>ASL DELLA PROVINCIA DI MILANO 1</v>
          </cell>
        </row>
        <row r="29">
          <cell r="A29" t="str">
            <v>ASL DELLA PROVINCIA DI MILANO 2</v>
          </cell>
        </row>
        <row r="30">
          <cell r="A30" t="str">
            <v>ASL DELLA PROVINCIA DI MONZA E BRIANZA</v>
          </cell>
        </row>
        <row r="31">
          <cell r="A31" t="str">
            <v>ASL DELLA PROVINCIA DI PAVIA</v>
          </cell>
        </row>
        <row r="32">
          <cell r="A32" t="str">
            <v>ASL DELLA PROVINCIA DI SONDRIO</v>
          </cell>
        </row>
        <row r="33">
          <cell r="A33" t="str">
            <v>ASL DELLA PROVINCIA DI VARESE</v>
          </cell>
        </row>
        <row r="34">
          <cell r="A34" t="str">
            <v>ASL DELLA PROVINCIA DI VALLECAMONICA-SEBINO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I"/>
      <sheetName val="Info"/>
      <sheetName val="INFO_OUT"/>
      <sheetName val="VERSIONI"/>
      <sheetName val="ANAGR"/>
      <sheetName val="CONTI_NI"/>
      <sheetName val="Crediti vs Regione"/>
      <sheetName val="Debiti vs Regione"/>
      <sheetName val="Crediti Intercompany"/>
      <sheetName val="Debiti Intercompany"/>
      <sheetName val="Enti_Assoc"/>
      <sheetName val="EXP_BIL"/>
      <sheetName val="Quote_inutil_contrib"/>
      <sheetName val="Crediti vs Stato"/>
      <sheetName val="Debiti vs Stato"/>
      <sheetName val="Conti Ordine"/>
      <sheetName val="Debiti vs Fornitori"/>
      <sheetName val="Debiti vs Dipendenti"/>
      <sheetName val="Debiti vs Istituti Prev"/>
    </sheetNames>
    <sheetDataSet>
      <sheetData sheetId="0">
        <row r="2">
          <cell r="A2" t="str">
            <v>SAN</v>
          </cell>
          <cell r="B2" t="str">
            <v>SAN</v>
          </cell>
          <cell r="F2">
            <v>321</v>
          </cell>
        </row>
        <row r="3">
          <cell r="A3" t="str">
            <v>RIC</v>
          </cell>
          <cell r="B3" t="str">
            <v>TER</v>
          </cell>
          <cell r="F3">
            <v>322</v>
          </cell>
        </row>
        <row r="4">
          <cell r="B4" t="str">
            <v>RIC</v>
          </cell>
          <cell r="F4">
            <v>323</v>
          </cell>
        </row>
        <row r="5">
          <cell r="B5" t="str">
            <v>118</v>
          </cell>
          <cell r="F5">
            <v>324</v>
          </cell>
        </row>
        <row r="6">
          <cell r="F6">
            <v>325</v>
          </cell>
        </row>
        <row r="7">
          <cell r="F7">
            <v>326</v>
          </cell>
        </row>
        <row r="8">
          <cell r="F8">
            <v>327</v>
          </cell>
        </row>
        <row r="9">
          <cell r="F9">
            <v>328</v>
          </cell>
        </row>
        <row r="10">
          <cell r="F10">
            <v>701</v>
          </cell>
        </row>
        <row r="11">
          <cell r="F11">
            <v>702</v>
          </cell>
        </row>
        <row r="12">
          <cell r="F12">
            <v>703</v>
          </cell>
        </row>
        <row r="13">
          <cell r="F13">
            <v>704</v>
          </cell>
        </row>
        <row r="14">
          <cell r="F14">
            <v>705</v>
          </cell>
        </row>
        <row r="15">
          <cell r="F15">
            <v>706</v>
          </cell>
        </row>
        <row r="16">
          <cell r="F16">
            <v>707</v>
          </cell>
        </row>
        <row r="17">
          <cell r="F17">
            <v>708</v>
          </cell>
        </row>
        <row r="18">
          <cell r="F18">
            <v>709</v>
          </cell>
        </row>
        <row r="19">
          <cell r="F19">
            <v>710</v>
          </cell>
        </row>
        <row r="20">
          <cell r="F20">
            <v>711</v>
          </cell>
        </row>
        <row r="21">
          <cell r="F21">
            <v>712</v>
          </cell>
        </row>
        <row r="22">
          <cell r="F22">
            <v>713</v>
          </cell>
        </row>
        <row r="23">
          <cell r="F23">
            <v>714</v>
          </cell>
        </row>
        <row r="24">
          <cell r="F24">
            <v>715</v>
          </cell>
        </row>
        <row r="25">
          <cell r="F25">
            <v>716</v>
          </cell>
        </row>
        <row r="26">
          <cell r="F26">
            <v>717</v>
          </cell>
        </row>
        <row r="27">
          <cell r="F27">
            <v>718</v>
          </cell>
        </row>
        <row r="28">
          <cell r="F28">
            <v>719</v>
          </cell>
        </row>
        <row r="29">
          <cell r="F29">
            <v>720</v>
          </cell>
        </row>
        <row r="30">
          <cell r="F30">
            <v>721</v>
          </cell>
        </row>
        <row r="31">
          <cell r="F31">
            <v>722</v>
          </cell>
        </row>
        <row r="32">
          <cell r="F32">
            <v>723</v>
          </cell>
        </row>
        <row r="33">
          <cell r="F33">
            <v>724</v>
          </cell>
        </row>
        <row r="34">
          <cell r="F34">
            <v>725</v>
          </cell>
        </row>
        <row r="35">
          <cell r="F35">
            <v>726</v>
          </cell>
        </row>
        <row r="36">
          <cell r="F36">
            <v>727</v>
          </cell>
        </row>
        <row r="37">
          <cell r="F37">
            <v>993</v>
          </cell>
        </row>
        <row r="38">
          <cell r="F38">
            <v>992</v>
          </cell>
        </row>
        <row r="39">
          <cell r="F39">
            <v>920</v>
          </cell>
        </row>
        <row r="40">
          <cell r="F40">
            <v>922</v>
          </cell>
        </row>
        <row r="41">
          <cell r="F41">
            <v>923</v>
          </cell>
        </row>
        <row r="42">
          <cell r="F42">
            <v>924</v>
          </cell>
        </row>
        <row r="43">
          <cell r="F43">
            <v>925</v>
          </cell>
        </row>
      </sheetData>
      <sheetData sheetId="1">
        <row r="3">
          <cell r="B3" t="str">
            <v>2021</v>
          </cell>
        </row>
      </sheetData>
      <sheetData sheetId="2" refreshError="1"/>
      <sheetData sheetId="3" refreshError="1"/>
      <sheetData sheetId="4" refreshError="1"/>
      <sheetData sheetId="5">
        <row r="2">
          <cell r="B2" t="str">
            <v>CR_20202005000000</v>
          </cell>
        </row>
        <row r="99">
          <cell r="C99" t="str">
            <v>60401000000000</v>
          </cell>
        </row>
        <row r="100">
          <cell r="C100" t="str">
            <v>60402000000000</v>
          </cell>
        </row>
        <row r="101">
          <cell r="C101" t="str">
            <v>60402010000000</v>
          </cell>
        </row>
        <row r="102">
          <cell r="C102" t="str">
            <v>60402020000000</v>
          </cell>
        </row>
        <row r="103">
          <cell r="C103" t="str">
            <v>60402030000000</v>
          </cell>
        </row>
        <row r="104">
          <cell r="C104" t="str">
            <v>60402040000000</v>
          </cell>
        </row>
        <row r="105">
          <cell r="C105" t="str">
            <v>60403000000000</v>
          </cell>
        </row>
        <row r="106">
          <cell r="C106" t="str">
            <v>60404000000000</v>
          </cell>
        </row>
        <row r="107">
          <cell r="C107" t="str">
            <v>60404010000000</v>
          </cell>
        </row>
        <row r="108">
          <cell r="C108" t="str">
            <v>60404020000000</v>
          </cell>
        </row>
        <row r="109">
          <cell r="C109" t="str">
            <v>60404030000000</v>
          </cell>
        </row>
        <row r="110">
          <cell r="C110" t="str">
            <v>60404040000000</v>
          </cell>
        </row>
        <row r="111">
          <cell r="C111" t="str">
            <v>60404050000000</v>
          </cell>
        </row>
        <row r="112">
          <cell r="C112" t="str">
            <v>60405000000000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damento Spesa"/>
      <sheetName val="Appoggio Andamento Spesa"/>
      <sheetName val="Proiezioni"/>
      <sheetName val="ATS Tipologia Spesa-Canale "/>
      <sheetName val="EROGATORE Tip Spesa-Canale"/>
      <sheetName val="PVT totale per ATS"/>
      <sheetName val="PVT totale per Erogatore"/>
      <sheetName val="Totale per ATS"/>
      <sheetName val="Totale ATS per Mese"/>
      <sheetName val="PVT totale per ATS mese"/>
      <sheetName val="Totale Erogatore per Mese"/>
      <sheetName val="PVT totale per EROG mese"/>
      <sheetName val="ATS Produzione Corrente"/>
      <sheetName val="ATS Produzione Dietetica Corr"/>
      <sheetName val="ATS Produzione Prot.Min Corr"/>
      <sheetName val="ATS Produzione Diabetica corr"/>
      <sheetName val="ATS Produzione Ivestimento"/>
      <sheetName val="ATS Produzione Diabetica Inv."/>
      <sheetName val="ASST Produzione Corrente"/>
      <sheetName val="ASST Produzione Dietetica corr"/>
      <sheetName val="ASST Produzione Prot.Min corr"/>
      <sheetName val="ASST Produzione Diabetica corr"/>
      <sheetName val="ASST Produzione Ivestimento"/>
      <sheetName val="ASST Produzione Diabetica Inv"/>
      <sheetName val="Tabella per decreti ATS"/>
      <sheetName val="PVT Decret. ATS"/>
      <sheetName val="Tabella per decreti ASST"/>
      <sheetName val="PVT Decret. ASST-IRCCS"/>
      <sheetName val="Tabella per decreti ATS Proiezi"/>
      <sheetName val="Tabella per decreti ASST Proiez"/>
      <sheetName val="PESI PROIEZIONI"/>
      <sheetName val="Anagrafiche"/>
      <sheetName val="Estrazione Protesica Min."/>
      <sheetName val="PVT ATS investimento"/>
      <sheetName val="PVT SINOTTICO"/>
      <sheetName val="PVT PROIEZIONI"/>
      <sheetName val="SINOTTICO"/>
      <sheetName val="Matricion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1">
          <cell r="A1" t="str">
            <v>Cod ASL</v>
          </cell>
        </row>
        <row r="2">
          <cell r="A2" t="str">
            <v>321</v>
          </cell>
          <cell r="D2" t="str">
            <v>DIABETICA</v>
          </cell>
          <cell r="F2" t="str">
            <v>Corrente</v>
          </cell>
          <cell r="H2" t="str">
            <v>321</v>
          </cell>
        </row>
        <row r="3">
          <cell r="A3" t="str">
            <v>322</v>
          </cell>
          <cell r="D3" t="str">
            <v>DIETETICA</v>
          </cell>
          <cell r="F3" t="str">
            <v>Investimento</v>
          </cell>
          <cell r="H3" t="str">
            <v>322</v>
          </cell>
        </row>
        <row r="4">
          <cell r="A4" t="str">
            <v>323</v>
          </cell>
          <cell r="D4" t="str">
            <v>PROTESICA MINORE</v>
          </cell>
          <cell r="H4" t="str">
            <v>323</v>
          </cell>
        </row>
        <row r="5">
          <cell r="A5" t="str">
            <v>324</v>
          </cell>
          <cell r="D5" t="str">
            <v>TUTTI</v>
          </cell>
          <cell r="H5" t="str">
            <v>324</v>
          </cell>
        </row>
        <row r="6">
          <cell r="A6" t="str">
            <v>325</v>
          </cell>
          <cell r="H6" t="str">
            <v>325</v>
          </cell>
        </row>
        <row r="7">
          <cell r="A7" t="str">
            <v>326</v>
          </cell>
          <cell r="H7" t="str">
            <v>326</v>
          </cell>
        </row>
        <row r="8">
          <cell r="A8" t="str">
            <v>327</v>
          </cell>
          <cell r="H8" t="str">
            <v>327</v>
          </cell>
        </row>
        <row r="9">
          <cell r="A9" t="str">
            <v>328</v>
          </cell>
          <cell r="H9" t="str">
            <v>328</v>
          </cell>
        </row>
        <row r="10">
          <cell r="A10" t="str">
            <v>318</v>
          </cell>
          <cell r="H10" t="str">
            <v>701</v>
          </cell>
        </row>
        <row r="11">
          <cell r="H11" t="str">
            <v>702</v>
          </cell>
        </row>
        <row r="12">
          <cell r="H12" t="str">
            <v>703</v>
          </cell>
        </row>
        <row r="13">
          <cell r="H13" t="str">
            <v>704</v>
          </cell>
        </row>
        <row r="14">
          <cell r="H14" t="str">
            <v>705</v>
          </cell>
        </row>
        <row r="15">
          <cell r="H15" t="str">
            <v>706</v>
          </cell>
        </row>
        <row r="16">
          <cell r="H16" t="str">
            <v>707</v>
          </cell>
        </row>
        <row r="17">
          <cell r="H17" t="str">
            <v>708</v>
          </cell>
        </row>
        <row r="18">
          <cell r="H18" t="str">
            <v>709</v>
          </cell>
        </row>
        <row r="19">
          <cell r="H19" t="str">
            <v>710</v>
          </cell>
        </row>
        <row r="20">
          <cell r="H20" t="str">
            <v>711</v>
          </cell>
        </row>
        <row r="21">
          <cell r="H21" t="str">
            <v>712</v>
          </cell>
        </row>
        <row r="22">
          <cell r="H22" t="str">
            <v>713</v>
          </cell>
        </row>
        <row r="23">
          <cell r="H23" t="str">
            <v>714</v>
          </cell>
        </row>
        <row r="24">
          <cell r="H24" t="str">
            <v>715</v>
          </cell>
        </row>
        <row r="25">
          <cell r="H25" t="str">
            <v>716</v>
          </cell>
        </row>
        <row r="26">
          <cell r="H26" t="str">
            <v>717</v>
          </cell>
        </row>
        <row r="27">
          <cell r="H27" t="str">
            <v>718</v>
          </cell>
        </row>
        <row r="28">
          <cell r="H28" t="str">
            <v>719</v>
          </cell>
        </row>
        <row r="29">
          <cell r="H29" t="str">
            <v>720</v>
          </cell>
        </row>
        <row r="30">
          <cell r="H30" t="str">
            <v>721</v>
          </cell>
        </row>
        <row r="31">
          <cell r="H31" t="str">
            <v>722</v>
          </cell>
        </row>
        <row r="32">
          <cell r="H32" t="str">
            <v>723</v>
          </cell>
        </row>
        <row r="33">
          <cell r="H33" t="str">
            <v>724</v>
          </cell>
        </row>
        <row r="34">
          <cell r="H34" t="str">
            <v>725</v>
          </cell>
        </row>
        <row r="35">
          <cell r="H35" t="str">
            <v>726</v>
          </cell>
        </row>
        <row r="36">
          <cell r="H36" t="str">
            <v>727</v>
          </cell>
        </row>
      </sheetData>
      <sheetData sheetId="32"/>
      <sheetData sheetId="33"/>
      <sheetData sheetId="34"/>
      <sheetData sheetId="35"/>
      <sheetData sheetId="36"/>
      <sheetData sheetId="3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UDO"/>
      <sheetName val="Codifiche_TRACCIATO_UDO"/>
      <sheetName val="Specifiche_TRACCIATO_UDO"/>
      <sheetName val="ANAGR"/>
      <sheetName val="INFO_OUT"/>
      <sheetName val="VERSIONI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A2" t="str">
            <v>V1</v>
          </cell>
        </row>
        <row r="3">
          <cell r="A3" t="str">
            <v>V2</v>
          </cell>
        </row>
        <row r="4">
          <cell r="A4" t="str">
            <v>V3</v>
          </cell>
        </row>
        <row r="5">
          <cell r="A5" t="str">
            <v>V4</v>
          </cell>
        </row>
        <row r="6">
          <cell r="A6" t="str">
            <v>V5</v>
          </cell>
        </row>
        <row r="7">
          <cell r="A7" t="str">
            <v>V6</v>
          </cell>
        </row>
        <row r="8">
          <cell r="A8" t="str">
            <v>V7</v>
          </cell>
        </row>
        <row r="9">
          <cell r="A9" t="str">
            <v>V8</v>
          </cell>
        </row>
        <row r="10">
          <cell r="A10" t="str">
            <v>V9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ECK"/>
      <sheetName val="farmaci"/>
      <sheetName val="ASST - RSD"/>
      <sheetName val="ASST - RSA"/>
      <sheetName val="ASST - CDI"/>
      <sheetName val="ASST - CDD"/>
      <sheetName val="ASST - CURE PALLIATIVE "/>
      <sheetName val="ASST - ADI"/>
      <sheetName val="ASST - RSD (ARR)"/>
      <sheetName val="ASST - RSA (ARR)"/>
      <sheetName val="ASST - CDI (ARR)"/>
      <sheetName val="ASST - CDD (ARR)"/>
      <sheetName val="ASST - CURE PALLIATIVE (ARR)"/>
      <sheetName val="ASSEGNAZ_PER_FONTI_FIN_delta"/>
      <sheetName val="rsa aperta"/>
      <sheetName val="v13"/>
      <sheetName val="ASSEGNAZ_PER_FONTI_FIN_bpe orig"/>
      <sheetName val="DELTA ICA RSA"/>
      <sheetName val="deltadgr 5000"/>
      <sheetName val="delta ica_rsd_css"/>
      <sheetName val="delta rsa aperta"/>
      <sheetName val="delta tox"/>
      <sheetName val="ASSEGNAZ_PER_FONTI_FINdelta"/>
      <sheetName val="Tabelle riepilogo"/>
      <sheetName val="MODIFICHE_DGR_ESTIVE"/>
      <sheetName val="ASSEGNAZ_PER_FONTI_FIN_bpe"/>
      <sheetName val="report_budget_prod"/>
      <sheetName val="ASST - ADI (ARR)"/>
      <sheetName val="SCHEMA DECRETO_ASST_IRCCS"/>
      <sheetName val="ASSEGNAZ_PER_FONTI_FIN_per_repo"/>
      <sheetName val="ASSEGNAZ_PER_FONTI_FIN_ARR"/>
      <sheetName val="SCHEMA DECRETO ATS"/>
      <sheetName val="ASSEGNAZ_PER_FONTI_FIN_contr"/>
      <sheetName val="modifiche bpe2025"/>
      <sheetName val="PNRR_v1"/>
      <sheetName val="PNRR_2025"/>
      <sheetName val="modifiche vs assestato"/>
      <sheetName val="eb_2022"/>
      <sheetName val="PVT REND CONSUMO INTERCOMPANY"/>
      <sheetName val="Rendicontazione per consumo"/>
      <sheetName val="PVT REND CONSUMO"/>
      <sheetName val="Appoggio Consumo"/>
      <sheetName val="PVT Appoggio Consumo"/>
      <sheetName val="PVT crediti debiti"/>
      <sheetName val="ASSEGNAZ_PER_FONTI_FIN_assest22"/>
      <sheetName val="integrazioni_bpe_23"/>
      <sheetName val="residui&amp;misure&amp;speriment"/>
      <sheetName val="nuclei"/>
      <sheetName val="CW_asst"/>
      <sheetName val="trascinamenti_22"/>
    </sheetNames>
    <sheetDataSet>
      <sheetData sheetId="0"/>
      <sheetData sheetId="1"/>
      <sheetData sheetId="2">
        <row r="4">
          <cell r="D4">
            <v>0</v>
          </cell>
        </row>
      </sheetData>
      <sheetData sheetId="3">
        <row r="4">
          <cell r="E4">
            <v>0</v>
          </cell>
          <cell r="F4">
            <v>0</v>
          </cell>
        </row>
        <row r="5">
          <cell r="F5">
            <v>0</v>
          </cell>
        </row>
        <row r="6">
          <cell r="F6">
            <v>0</v>
          </cell>
        </row>
        <row r="7">
          <cell r="F7">
            <v>0</v>
          </cell>
        </row>
        <row r="8">
          <cell r="F8">
            <v>0</v>
          </cell>
        </row>
        <row r="9">
          <cell r="F9">
            <v>123063.3585074773</v>
          </cell>
        </row>
        <row r="10">
          <cell r="F10">
            <v>0</v>
          </cell>
        </row>
        <row r="11">
          <cell r="F11">
            <v>0</v>
          </cell>
        </row>
        <row r="12">
          <cell r="F12">
            <v>0</v>
          </cell>
        </row>
        <row r="13">
          <cell r="F13">
            <v>0</v>
          </cell>
        </row>
        <row r="14">
          <cell r="F14">
            <v>0</v>
          </cell>
        </row>
        <row r="15">
          <cell r="F15">
            <v>0</v>
          </cell>
        </row>
        <row r="16">
          <cell r="F16">
            <v>0</v>
          </cell>
        </row>
        <row r="17">
          <cell r="F17">
            <v>0</v>
          </cell>
        </row>
        <row r="18">
          <cell r="F18">
            <v>0</v>
          </cell>
        </row>
        <row r="19">
          <cell r="F19">
            <v>0</v>
          </cell>
        </row>
        <row r="20">
          <cell r="F20">
            <v>0</v>
          </cell>
        </row>
        <row r="21">
          <cell r="F21">
            <v>0</v>
          </cell>
        </row>
        <row r="22">
          <cell r="F22">
            <v>0</v>
          </cell>
        </row>
        <row r="23">
          <cell r="F23">
            <v>0</v>
          </cell>
        </row>
        <row r="24">
          <cell r="F24">
            <v>0</v>
          </cell>
        </row>
        <row r="25">
          <cell r="F25">
            <v>0</v>
          </cell>
        </row>
        <row r="26">
          <cell r="F26">
            <v>0</v>
          </cell>
        </row>
        <row r="27">
          <cell r="F27">
            <v>0</v>
          </cell>
        </row>
        <row r="28">
          <cell r="F28">
            <v>0</v>
          </cell>
        </row>
        <row r="29">
          <cell r="F29">
            <v>0</v>
          </cell>
        </row>
        <row r="30">
          <cell r="F30">
            <v>0</v>
          </cell>
        </row>
        <row r="31">
          <cell r="F31">
            <v>0</v>
          </cell>
        </row>
        <row r="32">
          <cell r="F32">
            <v>0</v>
          </cell>
        </row>
        <row r="33">
          <cell r="F33">
            <v>0</v>
          </cell>
        </row>
        <row r="34">
          <cell r="F34">
            <v>0</v>
          </cell>
        </row>
        <row r="35">
          <cell r="F35">
            <v>0</v>
          </cell>
        </row>
      </sheetData>
      <sheetData sheetId="4">
        <row r="4">
          <cell r="E4">
            <v>0</v>
          </cell>
        </row>
      </sheetData>
      <sheetData sheetId="5">
        <row r="4">
          <cell r="E4">
            <v>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ECK"/>
      <sheetName val="farmaci"/>
      <sheetName val="ASST - RSD"/>
      <sheetName val="ASST - RSA"/>
      <sheetName val="ASST - CDI"/>
      <sheetName val="ASST - CDD"/>
      <sheetName val="ASST - CURE PALLIATIVE (2)"/>
      <sheetName val="ASST - CURE PALLIATIVE"/>
      <sheetName val="ASST - ADI"/>
      <sheetName val="ASSEGNAZ_PER_FONTI_FIN_delta"/>
      <sheetName val="rsa aperta"/>
      <sheetName val="v13"/>
      <sheetName val="ASSEGNAZ_PER_FONTI_FIN_bpe orig"/>
      <sheetName val="DELTA ICA RSA"/>
      <sheetName val="deltadgr 5000"/>
      <sheetName val="delta ica_rsd_css"/>
      <sheetName val="delta rsa aperta"/>
      <sheetName val="delta tox"/>
      <sheetName val="ASSEGNAZ_PER_FONTI_FINdelta"/>
      <sheetName val="Tabelle riepilogo"/>
      <sheetName val="MODIFICHE_DGR_ESTIVE"/>
      <sheetName val="ASSEGNAZ_PER_FONTI_FIN_bpe"/>
      <sheetName val="report_budget_prod"/>
      <sheetName val="ASSEGNAZ_PER_FONTI_FIN_per_repo"/>
      <sheetName val="ASSEGNAZ_PER_FONTI_FIN_contr"/>
      <sheetName val="modifiche bpe2025"/>
      <sheetName val="PNRR_v1"/>
      <sheetName val="PNRR"/>
      <sheetName val="modifiche vs assestato"/>
      <sheetName val="eb_2022"/>
      <sheetName val="PVT REND CONSUMO INTERCOMPANY"/>
      <sheetName val="Rendicontazione per consumo"/>
      <sheetName val="PVT REND CONSUMO"/>
      <sheetName val="Appoggio Consumo"/>
      <sheetName val="PVT Appoggio Consumo"/>
      <sheetName val="PVT crediti debiti"/>
      <sheetName val="ASSEGNAZ_PER_FONTI_FIN_assest22"/>
      <sheetName val="integrazioni_bpe_23"/>
      <sheetName val="residui&amp;misure&amp;speriment"/>
      <sheetName val="nuclei"/>
      <sheetName val="CW_asst"/>
      <sheetName val="trascinamenti_2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4">
          <cell r="G4">
            <v>471425.27007764584</v>
          </cell>
          <cell r="H4">
            <v>0</v>
          </cell>
          <cell r="P4">
            <v>7345.2022036277094</v>
          </cell>
        </row>
        <row r="5">
          <cell r="H5">
            <v>0</v>
          </cell>
          <cell r="P5">
            <v>0</v>
          </cell>
        </row>
        <row r="6">
          <cell r="H6">
            <v>0</v>
          </cell>
          <cell r="P6">
            <v>20067.887512182038</v>
          </cell>
        </row>
        <row r="7">
          <cell r="H7">
            <v>0</v>
          </cell>
          <cell r="P7">
            <v>0</v>
          </cell>
        </row>
        <row r="8">
          <cell r="H8">
            <v>7030.7871652058566</v>
          </cell>
          <cell r="P8">
            <v>81709.818207025892</v>
          </cell>
        </row>
        <row r="9">
          <cell r="H9">
            <v>137400.39187413696</v>
          </cell>
          <cell r="P9">
            <v>106035.2805325104</v>
          </cell>
        </row>
        <row r="10">
          <cell r="H10">
            <v>5232.3430659804289</v>
          </cell>
          <cell r="P10">
            <v>801.42270240847995</v>
          </cell>
        </row>
        <row r="11">
          <cell r="H11">
            <v>0</v>
          </cell>
          <cell r="P11">
            <v>0</v>
          </cell>
        </row>
        <row r="12">
          <cell r="H12">
            <v>0</v>
          </cell>
          <cell r="P12">
            <v>0</v>
          </cell>
        </row>
        <row r="13">
          <cell r="H13">
            <v>812907.88641870231</v>
          </cell>
          <cell r="P13">
            <v>944474.31277768267</v>
          </cell>
        </row>
        <row r="14">
          <cell r="H14">
            <v>553351.58871796902</v>
          </cell>
          <cell r="P14">
            <v>763189.14118253696</v>
          </cell>
        </row>
        <row r="15">
          <cell r="H15">
            <v>645903.28649901983</v>
          </cell>
          <cell r="P15">
            <v>1612750.5741498868</v>
          </cell>
        </row>
        <row r="16">
          <cell r="H16">
            <v>0</v>
          </cell>
          <cell r="P16">
            <v>73216.431630253632</v>
          </cell>
        </row>
        <row r="17">
          <cell r="H17">
            <v>0</v>
          </cell>
          <cell r="P17">
            <v>0</v>
          </cell>
        </row>
        <row r="18">
          <cell r="H18">
            <v>2974.3595185855388</v>
          </cell>
          <cell r="P18">
            <v>50308.266178819962</v>
          </cell>
        </row>
        <row r="20">
          <cell r="H20">
            <v>0</v>
          </cell>
          <cell r="P20">
            <v>26684.64043565913</v>
          </cell>
        </row>
        <row r="21">
          <cell r="H21">
            <v>0</v>
          </cell>
          <cell r="P21">
            <v>0</v>
          </cell>
        </row>
        <row r="22">
          <cell r="H22">
            <v>0</v>
          </cell>
          <cell r="P22">
            <v>0</v>
          </cell>
        </row>
        <row r="23">
          <cell r="H23">
            <v>0</v>
          </cell>
          <cell r="P23">
            <v>0</v>
          </cell>
        </row>
        <row r="24">
          <cell r="H24">
            <v>0</v>
          </cell>
          <cell r="P24">
            <v>0</v>
          </cell>
        </row>
        <row r="25">
          <cell r="H25">
            <v>0</v>
          </cell>
          <cell r="P25">
            <v>13468.669149255678</v>
          </cell>
        </row>
        <row r="26">
          <cell r="H26">
            <v>0</v>
          </cell>
          <cell r="P26">
            <v>0</v>
          </cell>
        </row>
        <row r="27">
          <cell r="H27">
            <v>0</v>
          </cell>
          <cell r="P27">
            <v>0</v>
          </cell>
        </row>
        <row r="28">
          <cell r="H28">
            <v>0</v>
          </cell>
          <cell r="P28">
            <v>0</v>
          </cell>
        </row>
        <row r="29">
          <cell r="H29">
            <v>0</v>
          </cell>
          <cell r="P29">
            <v>0</v>
          </cell>
        </row>
        <row r="30">
          <cell r="H30">
            <v>0</v>
          </cell>
          <cell r="P30">
            <v>4770.2754028983045</v>
          </cell>
        </row>
        <row r="31">
          <cell r="H31">
            <v>0</v>
          </cell>
          <cell r="P31">
            <v>0</v>
          </cell>
        </row>
        <row r="32">
          <cell r="H32">
            <v>0</v>
          </cell>
          <cell r="P32">
            <v>15196.857202478661</v>
          </cell>
        </row>
        <row r="33">
          <cell r="H33">
            <v>0</v>
          </cell>
          <cell r="P33">
            <v>0</v>
          </cell>
        </row>
        <row r="34">
          <cell r="H34">
            <v>0</v>
          </cell>
          <cell r="P34">
            <v>0</v>
          </cell>
        </row>
        <row r="35">
          <cell r="H35">
            <v>0</v>
          </cell>
          <cell r="P35">
            <v>2099.8846187395147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30"/>
  <sheetViews>
    <sheetView tabSelected="1" zoomScale="70" zoomScaleNormal="70" workbookViewId="0">
      <selection activeCell="AZ9" sqref="AZ9"/>
    </sheetView>
  </sheetViews>
  <sheetFormatPr defaultColWidth="9.125" defaultRowHeight="14.25"/>
  <cols>
    <col min="1" max="6" width="24" style="1" customWidth="1"/>
    <col min="7" max="30" width="24" style="1" hidden="1" customWidth="1"/>
    <col min="31" max="31" width="35.375" style="1" customWidth="1"/>
    <col min="32" max="37" width="15.375" style="1" hidden="1" customWidth="1"/>
    <col min="38" max="38" width="21.25" style="1" hidden="1" customWidth="1"/>
    <col min="39" max="39" width="5.375" style="1" hidden="1" customWidth="1"/>
    <col min="40" max="40" width="6.125" style="1" hidden="1" customWidth="1"/>
    <col min="41" max="16384" width="9.125" style="1"/>
  </cols>
  <sheetData>
    <row r="1" spans="1:40" s="4" customFormat="1" ht="78.75">
      <c r="B1" s="8" t="s">
        <v>18</v>
      </c>
      <c r="C1" s="9" t="s">
        <v>19</v>
      </c>
      <c r="D1" s="11" t="s">
        <v>75</v>
      </c>
      <c r="F1" s="10" t="s">
        <v>20</v>
      </c>
      <c r="G1" s="11" t="s">
        <v>2</v>
      </c>
      <c r="H1" s="11" t="s">
        <v>3</v>
      </c>
      <c r="I1" s="11" t="s">
        <v>4</v>
      </c>
      <c r="J1" s="11" t="s">
        <v>5</v>
      </c>
      <c r="K1" s="11" t="s">
        <v>6</v>
      </c>
      <c r="L1" s="11" t="s">
        <v>7</v>
      </c>
      <c r="M1" s="11" t="s">
        <v>21</v>
      </c>
      <c r="N1" s="12"/>
      <c r="O1" s="11" t="s">
        <v>22</v>
      </c>
      <c r="P1" s="11" t="s">
        <v>23</v>
      </c>
      <c r="Q1" s="11" t="s">
        <v>24</v>
      </c>
      <c r="R1" s="11" t="s">
        <v>25</v>
      </c>
      <c r="S1" s="12"/>
      <c r="T1" s="11" t="s">
        <v>26</v>
      </c>
      <c r="U1" s="12"/>
      <c r="V1" s="11" t="s">
        <v>27</v>
      </c>
      <c r="W1" s="11" t="s">
        <v>28</v>
      </c>
      <c r="X1" s="11" t="s">
        <v>8</v>
      </c>
      <c r="Y1" s="11" t="s">
        <v>29</v>
      </c>
      <c r="Z1" s="11" t="s">
        <v>30</v>
      </c>
      <c r="AA1" s="13" t="s">
        <v>9</v>
      </c>
      <c r="AB1" s="13" t="s">
        <v>10</v>
      </c>
      <c r="AC1" s="13"/>
      <c r="AD1" s="13" t="s">
        <v>31</v>
      </c>
      <c r="AE1" s="13" t="s">
        <v>11</v>
      </c>
      <c r="AF1" s="14" t="s">
        <v>12</v>
      </c>
      <c r="AG1" s="14" t="s">
        <v>13</v>
      </c>
      <c r="AH1" s="3" t="s">
        <v>14</v>
      </c>
      <c r="AI1" s="15" t="s">
        <v>15</v>
      </c>
      <c r="AJ1" s="14" t="s">
        <v>16</v>
      </c>
      <c r="AK1" s="16" t="s">
        <v>17</v>
      </c>
      <c r="AL1" s="17" t="s">
        <v>0</v>
      </c>
      <c r="AM1" s="2"/>
      <c r="AN1" s="18" t="s">
        <v>1</v>
      </c>
    </row>
    <row r="2" spans="1:40" s="4" customFormat="1" ht="30.75" customHeight="1">
      <c r="A2" s="4" t="s">
        <v>75</v>
      </c>
      <c r="B2" s="24" t="s">
        <v>32</v>
      </c>
      <c r="C2" s="25" t="s">
        <v>33</v>
      </c>
      <c r="D2" s="19">
        <f>F2</f>
        <v>274996464</v>
      </c>
      <c r="F2" s="34">
        <f>SUM(G2:AN2)</f>
        <v>274996464</v>
      </c>
      <c r="G2" s="21">
        <v>3824</v>
      </c>
      <c r="H2" s="21">
        <v>14473010</v>
      </c>
      <c r="I2" s="21">
        <v>2164800</v>
      </c>
      <c r="J2" s="21">
        <v>3080423</v>
      </c>
      <c r="K2" s="21">
        <v>3722118</v>
      </c>
      <c r="L2" s="21">
        <v>5989029</v>
      </c>
      <c r="M2" s="21">
        <v>19468921</v>
      </c>
      <c r="N2" s="21">
        <v>0</v>
      </c>
      <c r="O2" s="21">
        <v>9923794</v>
      </c>
      <c r="P2" s="21">
        <v>22473815</v>
      </c>
      <c r="Q2" s="21">
        <v>1006473</v>
      </c>
      <c r="R2" s="21">
        <v>154278294</v>
      </c>
      <c r="S2" s="21">
        <v>0</v>
      </c>
      <c r="T2" s="21">
        <v>22045341</v>
      </c>
      <c r="U2" s="21">
        <v>0</v>
      </c>
      <c r="V2" s="21">
        <v>118580</v>
      </c>
      <c r="W2" s="21">
        <v>3008142</v>
      </c>
      <c r="X2" s="21">
        <v>8000</v>
      </c>
      <c r="Y2" s="21">
        <v>0</v>
      </c>
      <c r="Z2" s="21">
        <v>2085286</v>
      </c>
      <c r="AA2" s="21">
        <v>548000</v>
      </c>
      <c r="AB2" s="21">
        <v>1191065</v>
      </c>
      <c r="AC2" s="21">
        <v>0</v>
      </c>
      <c r="AD2" s="21">
        <v>3411805</v>
      </c>
      <c r="AE2" s="21">
        <v>1250000</v>
      </c>
      <c r="AF2" s="21">
        <v>0</v>
      </c>
      <c r="AG2" s="21">
        <v>0</v>
      </c>
      <c r="AH2" s="21">
        <v>0</v>
      </c>
      <c r="AI2" s="21">
        <v>0</v>
      </c>
      <c r="AJ2" s="21">
        <v>1316000</v>
      </c>
      <c r="AK2" s="21">
        <v>74000</v>
      </c>
      <c r="AL2" s="21">
        <v>0</v>
      </c>
      <c r="AM2" s="21">
        <v>0</v>
      </c>
      <c r="AN2" s="21">
        <v>3355744</v>
      </c>
    </row>
    <row r="3" spans="1:40" s="4" customFormat="1" ht="18">
      <c r="B3" s="5"/>
      <c r="C3" s="5"/>
      <c r="D3" s="6"/>
      <c r="E3" s="6"/>
      <c r="F3" s="6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</row>
    <row r="4" spans="1:40" s="4" customFormat="1" ht="15">
      <c r="B4" s="50"/>
      <c r="C4" s="51"/>
      <c r="D4" s="52"/>
      <c r="F4" s="53"/>
      <c r="G4" s="23"/>
      <c r="H4" s="23"/>
      <c r="I4" s="23"/>
      <c r="J4" s="23"/>
      <c r="K4" s="23"/>
      <c r="L4" s="23"/>
      <c r="M4" s="23"/>
      <c r="N4" s="54"/>
      <c r="O4" s="23"/>
      <c r="P4" s="23"/>
      <c r="Q4" s="23"/>
      <c r="R4" s="23"/>
      <c r="S4" s="54"/>
      <c r="T4" s="23"/>
      <c r="U4" s="54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</row>
    <row r="5" spans="1:40" s="4" customFormat="1" ht="78.75">
      <c r="B5" s="8" t="s">
        <v>18</v>
      </c>
      <c r="C5" s="9" t="s">
        <v>19</v>
      </c>
      <c r="D5" s="11" t="s">
        <v>74</v>
      </c>
      <c r="F5" s="10" t="s">
        <v>20</v>
      </c>
      <c r="G5" s="11" t="s">
        <v>2</v>
      </c>
      <c r="H5" s="11" t="s">
        <v>3</v>
      </c>
      <c r="I5" s="11" t="s">
        <v>4</v>
      </c>
      <c r="J5" s="11" t="s">
        <v>5</v>
      </c>
      <c r="K5" s="11" t="s">
        <v>6</v>
      </c>
      <c r="L5" s="11" t="s">
        <v>7</v>
      </c>
      <c r="M5" s="11" t="s">
        <v>21</v>
      </c>
      <c r="N5" s="12"/>
      <c r="O5" s="11" t="s">
        <v>22</v>
      </c>
      <c r="P5" s="11" t="s">
        <v>23</v>
      </c>
      <c r="Q5" s="11" t="s">
        <v>24</v>
      </c>
      <c r="R5" s="11" t="s">
        <v>25</v>
      </c>
      <c r="S5" s="12"/>
      <c r="T5" s="11" t="s">
        <v>26</v>
      </c>
      <c r="U5" s="12"/>
      <c r="V5" s="11" t="s">
        <v>27</v>
      </c>
      <c r="W5" s="11" t="s">
        <v>28</v>
      </c>
      <c r="X5" s="11" t="s">
        <v>8</v>
      </c>
      <c r="Y5" s="11" t="s">
        <v>29</v>
      </c>
      <c r="Z5" s="11" t="s">
        <v>30</v>
      </c>
      <c r="AA5" s="13" t="s">
        <v>9</v>
      </c>
      <c r="AB5" s="13" t="s">
        <v>10</v>
      </c>
      <c r="AC5" s="13"/>
      <c r="AD5" s="13" t="s">
        <v>31</v>
      </c>
      <c r="AE5" s="13" t="s">
        <v>11</v>
      </c>
      <c r="AF5" s="14" t="s">
        <v>12</v>
      </c>
      <c r="AG5" s="14" t="s">
        <v>13</v>
      </c>
      <c r="AH5" s="3" t="s">
        <v>14</v>
      </c>
      <c r="AI5" s="15" t="s">
        <v>15</v>
      </c>
      <c r="AJ5" s="14" t="s">
        <v>16</v>
      </c>
      <c r="AK5" s="16" t="s">
        <v>17</v>
      </c>
      <c r="AL5" s="17" t="s">
        <v>0</v>
      </c>
      <c r="AM5" s="2"/>
      <c r="AN5" s="18" t="s">
        <v>1</v>
      </c>
    </row>
    <row r="6" spans="1:40" s="4" customFormat="1" ht="15">
      <c r="A6" s="4" t="s">
        <v>76</v>
      </c>
      <c r="B6" s="24" t="s">
        <v>32</v>
      </c>
      <c r="C6" s="25" t="s">
        <v>33</v>
      </c>
      <c r="D6" s="19">
        <f>F6</f>
        <v>16150975</v>
      </c>
      <c r="F6" s="20">
        <f>SUM(G6:AL6)</f>
        <v>16150975</v>
      </c>
      <c r="G6" s="21">
        <v>0</v>
      </c>
      <c r="H6" s="21">
        <v>10767775</v>
      </c>
      <c r="I6" s="21">
        <v>0</v>
      </c>
      <c r="J6" s="21">
        <v>3033455</v>
      </c>
      <c r="K6" s="21">
        <v>0</v>
      </c>
      <c r="L6" s="21">
        <v>0</v>
      </c>
      <c r="M6" s="21">
        <v>0</v>
      </c>
      <c r="N6" s="22">
        <v>0</v>
      </c>
      <c r="O6" s="21">
        <v>0</v>
      </c>
      <c r="P6" s="21">
        <v>0</v>
      </c>
      <c r="Q6" s="21">
        <v>0</v>
      </c>
      <c r="R6" s="21">
        <v>0</v>
      </c>
      <c r="S6" s="22">
        <v>0</v>
      </c>
      <c r="T6" s="21">
        <v>0</v>
      </c>
      <c r="U6" s="22">
        <v>0</v>
      </c>
      <c r="V6" s="21">
        <v>0</v>
      </c>
      <c r="W6" s="21">
        <v>0</v>
      </c>
      <c r="X6" s="21">
        <v>0</v>
      </c>
      <c r="Y6" s="21">
        <v>0</v>
      </c>
      <c r="Z6" s="21">
        <v>0</v>
      </c>
      <c r="AA6" s="21">
        <v>0</v>
      </c>
      <c r="AB6" s="21">
        <v>0</v>
      </c>
      <c r="AC6" s="21">
        <v>0</v>
      </c>
      <c r="AD6" s="21">
        <v>2349745</v>
      </c>
      <c r="AE6" s="21">
        <v>0</v>
      </c>
      <c r="AF6" s="21">
        <v>0</v>
      </c>
      <c r="AG6" s="21">
        <v>0</v>
      </c>
      <c r="AH6" s="21">
        <v>0</v>
      </c>
      <c r="AI6" s="21">
        <v>0</v>
      </c>
      <c r="AJ6" s="21">
        <v>0</v>
      </c>
      <c r="AK6" s="21">
        <v>0</v>
      </c>
      <c r="AL6" s="21">
        <v>0</v>
      </c>
      <c r="AM6" s="23"/>
      <c r="AN6" s="21">
        <v>0</v>
      </c>
    </row>
    <row r="7" spans="1:40" ht="96.75" customHeight="1">
      <c r="B7" s="55"/>
      <c r="AL7" s="56"/>
      <c r="AM7" s="56"/>
      <c r="AN7" s="57" t="s">
        <v>34</v>
      </c>
    </row>
    <row r="8" spans="1:40" s="26" customFormat="1" ht="64.7" customHeight="1">
      <c r="B8" s="27" t="s">
        <v>18</v>
      </c>
      <c r="C8" s="28"/>
      <c r="D8" s="11" t="s">
        <v>73</v>
      </c>
      <c r="F8" s="10" t="s">
        <v>72</v>
      </c>
      <c r="G8" s="11" t="s">
        <v>2</v>
      </c>
      <c r="H8" s="11" t="s">
        <v>3</v>
      </c>
      <c r="I8" s="11" t="s">
        <v>4</v>
      </c>
      <c r="J8" s="11" t="s">
        <v>5</v>
      </c>
      <c r="K8" s="11" t="s">
        <v>6</v>
      </c>
      <c r="L8" s="11" t="s">
        <v>7</v>
      </c>
      <c r="M8" s="11" t="s">
        <v>21</v>
      </c>
      <c r="N8" s="12"/>
      <c r="O8" s="11" t="s">
        <v>22</v>
      </c>
      <c r="P8" s="11" t="s">
        <v>23</v>
      </c>
      <c r="Q8" s="11" t="s">
        <v>24</v>
      </c>
      <c r="R8" s="11" t="s">
        <v>25</v>
      </c>
      <c r="S8" s="12"/>
      <c r="T8" s="11" t="s">
        <v>26</v>
      </c>
      <c r="U8" s="12"/>
      <c r="V8" s="11" t="s">
        <v>27</v>
      </c>
      <c r="W8" s="11" t="s">
        <v>28</v>
      </c>
      <c r="X8" s="11" t="s">
        <v>8</v>
      </c>
      <c r="Y8" s="11" t="s">
        <v>29</v>
      </c>
      <c r="Z8" s="11" t="s">
        <v>30</v>
      </c>
      <c r="AA8" s="13" t="s">
        <v>9</v>
      </c>
      <c r="AB8" s="13" t="s">
        <v>10</v>
      </c>
      <c r="AC8" s="13"/>
      <c r="AD8" s="13" t="s">
        <v>31</v>
      </c>
      <c r="AE8" s="13" t="s">
        <v>11</v>
      </c>
      <c r="AF8" s="14" t="s">
        <v>12</v>
      </c>
      <c r="AG8" s="14" t="s">
        <v>13</v>
      </c>
      <c r="AH8" s="3" t="s">
        <v>14</v>
      </c>
      <c r="AI8" s="15" t="s">
        <v>15</v>
      </c>
      <c r="AJ8" s="14" t="s">
        <v>16</v>
      </c>
      <c r="AK8" s="16" t="s">
        <v>17</v>
      </c>
      <c r="AL8" s="17" t="s">
        <v>0</v>
      </c>
      <c r="AM8" s="2"/>
      <c r="AN8" s="18" t="s">
        <v>1</v>
      </c>
    </row>
    <row r="9" spans="1:40" ht="50.25" customHeight="1">
      <c r="A9" s="1" t="s">
        <v>77</v>
      </c>
      <c r="B9" s="29" t="s">
        <v>32</v>
      </c>
      <c r="C9" s="30" t="s">
        <v>33</v>
      </c>
      <c r="D9" s="19">
        <f>F9+AN9</f>
        <v>258845489</v>
      </c>
      <c r="E9"/>
      <c r="F9" s="20">
        <f>SUM(G9:AL9)</f>
        <v>255489745</v>
      </c>
      <c r="G9" s="20">
        <f>G2-G6</f>
        <v>3824</v>
      </c>
      <c r="H9" s="20">
        <f t="shared" ref="H9:AN9" si="0">H2-H6</f>
        <v>3705235</v>
      </c>
      <c r="I9" s="20">
        <f t="shared" si="0"/>
        <v>2164800</v>
      </c>
      <c r="J9" s="20">
        <f t="shared" si="0"/>
        <v>46968</v>
      </c>
      <c r="K9" s="20">
        <f t="shared" si="0"/>
        <v>3722118</v>
      </c>
      <c r="L9" s="20">
        <f t="shared" si="0"/>
        <v>5989029</v>
      </c>
      <c r="M9" s="20">
        <f t="shared" si="0"/>
        <v>19468921</v>
      </c>
      <c r="N9" s="20">
        <f t="shared" si="0"/>
        <v>0</v>
      </c>
      <c r="O9" s="20">
        <f t="shared" si="0"/>
        <v>9923794</v>
      </c>
      <c r="P9" s="20">
        <f t="shared" si="0"/>
        <v>22473815</v>
      </c>
      <c r="Q9" s="20">
        <f t="shared" si="0"/>
        <v>1006473</v>
      </c>
      <c r="R9" s="20">
        <f t="shared" si="0"/>
        <v>154278294</v>
      </c>
      <c r="S9" s="20">
        <f t="shared" si="0"/>
        <v>0</v>
      </c>
      <c r="T9" s="20">
        <f t="shared" si="0"/>
        <v>22045341</v>
      </c>
      <c r="U9" s="20">
        <f t="shared" si="0"/>
        <v>0</v>
      </c>
      <c r="V9" s="20">
        <f t="shared" si="0"/>
        <v>118580</v>
      </c>
      <c r="W9" s="20">
        <f t="shared" si="0"/>
        <v>3008142</v>
      </c>
      <c r="X9" s="20">
        <f t="shared" si="0"/>
        <v>8000</v>
      </c>
      <c r="Y9" s="20">
        <f t="shared" si="0"/>
        <v>0</v>
      </c>
      <c r="Z9" s="20">
        <f t="shared" si="0"/>
        <v>2085286</v>
      </c>
      <c r="AA9" s="20">
        <f t="shared" si="0"/>
        <v>548000</v>
      </c>
      <c r="AB9" s="20">
        <f t="shared" si="0"/>
        <v>1191065</v>
      </c>
      <c r="AC9" s="20">
        <f t="shared" si="0"/>
        <v>0</v>
      </c>
      <c r="AD9" s="20">
        <f t="shared" si="0"/>
        <v>1062060</v>
      </c>
      <c r="AE9" s="20">
        <f t="shared" si="0"/>
        <v>1250000</v>
      </c>
      <c r="AF9" s="20">
        <f t="shared" si="0"/>
        <v>0</v>
      </c>
      <c r="AG9" s="20">
        <f t="shared" si="0"/>
        <v>0</v>
      </c>
      <c r="AH9" s="20">
        <f t="shared" si="0"/>
        <v>0</v>
      </c>
      <c r="AI9" s="20">
        <f t="shared" si="0"/>
        <v>0</v>
      </c>
      <c r="AJ9" s="20">
        <f t="shared" si="0"/>
        <v>1316000</v>
      </c>
      <c r="AK9" s="20">
        <f t="shared" si="0"/>
        <v>74000</v>
      </c>
      <c r="AL9" s="20">
        <f t="shared" si="0"/>
        <v>0</v>
      </c>
      <c r="AM9" s="20">
        <f t="shared" si="0"/>
        <v>0</v>
      </c>
      <c r="AN9" s="20">
        <f t="shared" si="0"/>
        <v>3355744</v>
      </c>
    </row>
    <row r="10" spans="1:40" ht="29.25" customHeight="1">
      <c r="C10"/>
      <c r="D10"/>
      <c r="F10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</row>
    <row r="11" spans="1:40">
      <c r="C11"/>
      <c r="D11"/>
      <c r="F11"/>
      <c r="G11"/>
      <c r="H11"/>
      <c r="I11" s="31"/>
      <c r="J11" s="31"/>
      <c r="K11" s="31"/>
      <c r="L11" s="31"/>
      <c r="M11" s="31"/>
    </row>
    <row r="12" spans="1:40">
      <c r="C12"/>
      <c r="D12"/>
      <c r="F12"/>
      <c r="G12"/>
      <c r="H12"/>
      <c r="I12" s="31"/>
      <c r="J12" s="31"/>
      <c r="K12" s="31"/>
      <c r="L12" s="31"/>
      <c r="M12" s="31"/>
    </row>
    <row r="13" spans="1:40">
      <c r="C13"/>
      <c r="D13"/>
      <c r="F13"/>
      <c r="G13"/>
      <c r="H13"/>
      <c r="I13" s="31"/>
      <c r="J13" s="31"/>
      <c r="K13" s="31"/>
      <c r="L13" s="31"/>
      <c r="M13" s="31"/>
    </row>
    <row r="14" spans="1:40">
      <c r="C14"/>
      <c r="D14"/>
      <c r="F14"/>
      <c r="G14"/>
      <c r="H14"/>
      <c r="I14" s="31"/>
      <c r="J14" s="31"/>
      <c r="K14" s="31"/>
      <c r="L14" s="31"/>
      <c r="M14" s="31"/>
    </row>
    <row r="15" spans="1:40">
      <c r="C15"/>
      <c r="D15"/>
      <c r="F15"/>
      <c r="G15"/>
      <c r="H15"/>
      <c r="I15"/>
      <c r="J15"/>
      <c r="K15"/>
      <c r="L15"/>
      <c r="M15"/>
    </row>
    <row r="16" spans="1:40">
      <c r="C16"/>
      <c r="D16"/>
      <c r="F16"/>
      <c r="G16"/>
      <c r="H16"/>
      <c r="I16"/>
      <c r="J16"/>
      <c r="K16"/>
      <c r="L16"/>
      <c r="M16"/>
    </row>
    <row r="17" spans="3:13">
      <c r="C17"/>
      <c r="D17"/>
      <c r="F17" s="31"/>
      <c r="G17"/>
      <c r="H17" s="33"/>
      <c r="I17" s="33"/>
      <c r="J17"/>
      <c r="K17"/>
      <c r="L17"/>
      <c r="M17"/>
    </row>
    <row r="18" spans="3:13">
      <c r="C18"/>
      <c r="D18"/>
      <c r="F18" s="31"/>
      <c r="G18"/>
      <c r="H18"/>
      <c r="I18" s="33"/>
      <c r="J18"/>
      <c r="K18"/>
      <c r="L18"/>
      <c r="M18"/>
    </row>
    <row r="19" spans="3:13">
      <c r="C19"/>
      <c r="D19"/>
      <c r="F19" s="31"/>
      <c r="G19"/>
      <c r="H19"/>
      <c r="I19" s="33"/>
      <c r="J19"/>
      <c r="K19"/>
      <c r="L19"/>
      <c r="M19"/>
    </row>
    <row r="20" spans="3:13">
      <c r="C20"/>
      <c r="D20"/>
      <c r="F20" s="31"/>
      <c r="G20"/>
      <c r="H20"/>
      <c r="I20" s="33"/>
      <c r="J20"/>
      <c r="K20"/>
      <c r="L20"/>
      <c r="M20"/>
    </row>
    <row r="21" spans="3:13">
      <c r="C21"/>
      <c r="D21"/>
      <c r="F21" s="31"/>
      <c r="G21"/>
      <c r="H21"/>
      <c r="I21" s="33"/>
      <c r="J21"/>
      <c r="K21"/>
      <c r="L21"/>
      <c r="M21"/>
    </row>
    <row r="22" spans="3:13">
      <c r="C22"/>
      <c r="D22"/>
      <c r="F22" s="31"/>
      <c r="G22"/>
      <c r="H22" s="33"/>
      <c r="I22" s="33"/>
      <c r="J22"/>
      <c r="K22"/>
      <c r="L22"/>
      <c r="M22"/>
    </row>
    <row r="23" spans="3:13">
      <c r="C23"/>
      <c r="D23"/>
      <c r="F23" s="33"/>
      <c r="G23"/>
      <c r="H23"/>
      <c r="I23"/>
      <c r="J23"/>
      <c r="K23"/>
      <c r="L23"/>
      <c r="M23"/>
    </row>
    <row r="24" spans="3:13">
      <c r="C24"/>
      <c r="D24"/>
      <c r="F24" s="33"/>
      <c r="G24"/>
      <c r="H24" s="31"/>
      <c r="I24"/>
      <c r="J24"/>
      <c r="K24"/>
      <c r="L24"/>
      <c r="M24"/>
    </row>
    <row r="25" spans="3:13">
      <c r="C25"/>
      <c r="D25"/>
      <c r="F25"/>
      <c r="G25"/>
      <c r="H25"/>
      <c r="I25"/>
      <c r="J25"/>
      <c r="K25"/>
      <c r="L25"/>
      <c r="M25"/>
    </row>
    <row r="26" spans="3:13">
      <c r="C26"/>
      <c r="D26"/>
      <c r="F26" s="31"/>
      <c r="G26" s="31"/>
      <c r="H26" s="31"/>
      <c r="I26"/>
      <c r="J26"/>
      <c r="K26"/>
      <c r="L26"/>
      <c r="M26"/>
    </row>
    <row r="27" spans="3:13">
      <c r="C27"/>
      <c r="D27"/>
      <c r="F27"/>
      <c r="G27"/>
      <c r="H27"/>
      <c r="I27"/>
      <c r="J27"/>
      <c r="K27"/>
      <c r="L27"/>
      <c r="M27"/>
    </row>
    <row r="28" spans="3:13">
      <c r="C28"/>
      <c r="D28"/>
      <c r="F28" s="33">
        <f>F22-F24</f>
        <v>0</v>
      </c>
      <c r="G28" s="33">
        <f>G22-G24</f>
        <v>0</v>
      </c>
      <c r="H28" s="33">
        <f>H22-H24</f>
        <v>0</v>
      </c>
      <c r="I28"/>
      <c r="J28"/>
      <c r="K28"/>
      <c r="L28"/>
      <c r="M28"/>
    </row>
    <row r="29" spans="3:13">
      <c r="C29"/>
      <c r="D29"/>
      <c r="E29"/>
      <c r="F29"/>
      <c r="G29"/>
      <c r="H29"/>
      <c r="I29"/>
      <c r="J29"/>
      <c r="K29"/>
      <c r="L29"/>
    </row>
    <row r="30" spans="3:13">
      <c r="C30"/>
      <c r="D30"/>
      <c r="E30"/>
      <c r="F30"/>
      <c r="G30"/>
      <c r="H30"/>
      <c r="I30"/>
      <c r="J30"/>
      <c r="K30"/>
      <c r="L30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C39"/>
  <sheetViews>
    <sheetView zoomScale="80" zoomScaleNormal="80" zoomScaleSheetLayoutView="110" workbookViewId="0">
      <selection activeCell="F22" sqref="F22"/>
    </sheetView>
  </sheetViews>
  <sheetFormatPr defaultRowHeight="14.25" outlineLevelRow="1"/>
  <cols>
    <col min="2" max="2" width="18.625" bestFit="1" customWidth="1"/>
    <col min="3" max="3" width="13.375" customWidth="1"/>
  </cols>
  <sheetData>
    <row r="1" spans="1:3">
      <c r="C1" s="33"/>
    </row>
    <row r="2" spans="1:3" ht="46.5" customHeight="1">
      <c r="A2" s="58" t="s">
        <v>35</v>
      </c>
      <c r="B2" s="59" t="s">
        <v>36</v>
      </c>
      <c r="C2" s="61"/>
    </row>
    <row r="3" spans="1:3" ht="51.75" customHeight="1">
      <c r="A3" s="58"/>
      <c r="B3" s="60"/>
      <c r="C3" s="35" t="s">
        <v>32</v>
      </c>
    </row>
    <row r="4" spans="1:3" ht="15">
      <c r="A4" s="36">
        <v>321</v>
      </c>
      <c r="B4" s="43" t="s">
        <v>38</v>
      </c>
      <c r="C4" s="44">
        <f>ROUND('[5]ASST - RSA'!F4,0)</f>
        <v>0</v>
      </c>
    </row>
    <row r="5" spans="1:3" ht="15">
      <c r="A5" s="36">
        <v>321</v>
      </c>
      <c r="B5" s="43" t="s">
        <v>39</v>
      </c>
      <c r="C5" s="44">
        <f>ROUND('[5]ASST - RSA'!F5,0)</f>
        <v>0</v>
      </c>
    </row>
    <row r="6" spans="1:3" ht="15">
      <c r="A6" s="36">
        <v>321</v>
      </c>
      <c r="B6" s="43" t="s">
        <v>40</v>
      </c>
      <c r="C6" s="44">
        <f>ROUND('[5]ASST - RSA'!F6,0)</f>
        <v>0</v>
      </c>
    </row>
    <row r="7" spans="1:3" ht="15">
      <c r="A7" s="36">
        <v>321</v>
      </c>
      <c r="B7" s="43" t="s">
        <v>41</v>
      </c>
      <c r="C7" s="44">
        <f>ROUND('[5]ASST - RSA'!F7,0)</f>
        <v>0</v>
      </c>
    </row>
    <row r="8" spans="1:3" ht="15">
      <c r="A8" s="36">
        <v>321</v>
      </c>
      <c r="B8" s="43" t="s">
        <v>42</v>
      </c>
      <c r="C8" s="44">
        <f>ROUND('[5]ASST - RSA'!F8,0)</f>
        <v>0</v>
      </c>
    </row>
    <row r="9" spans="1:3" ht="15">
      <c r="A9" s="36">
        <v>321</v>
      </c>
      <c r="B9" s="43" t="s">
        <v>43</v>
      </c>
      <c r="C9" s="44">
        <f>ROUND('[5]ASST - RSA'!F9,0)</f>
        <v>123063</v>
      </c>
    </row>
    <row r="10" spans="1:3" ht="15">
      <c r="A10" s="36">
        <v>321</v>
      </c>
      <c r="B10" s="43" t="s">
        <v>44</v>
      </c>
      <c r="C10" s="44">
        <f>ROUND('[5]ASST - RSA'!F10,0)</f>
        <v>0</v>
      </c>
    </row>
    <row r="11" spans="1:3" ht="15">
      <c r="A11" s="36">
        <v>321</v>
      </c>
      <c r="B11" s="43" t="s">
        <v>45</v>
      </c>
      <c r="C11" s="44">
        <f>ROUND('[5]ASST - RSA'!F11,0)</f>
        <v>0</v>
      </c>
    </row>
    <row r="12" spans="1:3" ht="15">
      <c r="A12" s="36">
        <v>321</v>
      </c>
      <c r="B12" s="43" t="s">
        <v>46</v>
      </c>
      <c r="C12" s="44">
        <f>ROUND('[5]ASST - RSA'!F12,0)</f>
        <v>0</v>
      </c>
    </row>
    <row r="13" spans="1:3" ht="15">
      <c r="A13" s="36">
        <v>321</v>
      </c>
      <c r="B13" s="43" t="s">
        <v>47</v>
      </c>
      <c r="C13" s="44">
        <f>ROUND('[5]ASST - RSA'!F13,0)</f>
        <v>0</v>
      </c>
    </row>
    <row r="14" spans="1:3" ht="15">
      <c r="A14" s="36">
        <v>321</v>
      </c>
      <c r="B14" s="43" t="s">
        <v>48</v>
      </c>
      <c r="C14" s="44">
        <f>ROUND('[5]ASST - RSA'!F14,0)</f>
        <v>0</v>
      </c>
    </row>
    <row r="15" spans="1:3" ht="15">
      <c r="A15" s="36">
        <v>321</v>
      </c>
      <c r="B15" s="43" t="s">
        <v>49</v>
      </c>
      <c r="C15" s="44">
        <f>ROUND('[5]ASST - RSA'!F15,0)</f>
        <v>0</v>
      </c>
    </row>
    <row r="16" spans="1:3" ht="15">
      <c r="A16" s="36">
        <v>322</v>
      </c>
      <c r="B16" s="43" t="s">
        <v>50</v>
      </c>
      <c r="C16" s="44">
        <f>ROUND('[5]ASST - RSA'!F16,0)</f>
        <v>0</v>
      </c>
    </row>
    <row r="17" spans="1:3" ht="15">
      <c r="A17" s="36">
        <v>322</v>
      </c>
      <c r="B17" s="43" t="s">
        <v>51</v>
      </c>
      <c r="C17" s="44">
        <f>ROUND('[5]ASST - RSA'!F17,0)</f>
        <v>0</v>
      </c>
    </row>
    <row r="18" spans="1:3" ht="15">
      <c r="A18" s="36">
        <v>322</v>
      </c>
      <c r="B18" s="43" t="s">
        <v>52</v>
      </c>
      <c r="C18" s="44">
        <f>ROUND('[5]ASST - RSA'!F18,0)</f>
        <v>0</v>
      </c>
    </row>
    <row r="19" spans="1:3" ht="15">
      <c r="A19" s="36">
        <v>323</v>
      </c>
      <c r="B19" s="43" t="s">
        <v>53</v>
      </c>
      <c r="C19" s="44">
        <f>ROUND('[5]ASST - RSA'!F19,0)</f>
        <v>0</v>
      </c>
    </row>
    <row r="20" spans="1:3" ht="15">
      <c r="A20" s="36">
        <v>323</v>
      </c>
      <c r="B20" s="43" t="s">
        <v>54</v>
      </c>
      <c r="C20" s="44">
        <f>ROUND('[5]ASST - RSA'!F20,0)</f>
        <v>0</v>
      </c>
    </row>
    <row r="21" spans="1:3" ht="15">
      <c r="A21" s="36">
        <v>324</v>
      </c>
      <c r="B21" s="43" t="s">
        <v>55</v>
      </c>
      <c r="C21" s="44">
        <f>ROUND('[5]ASST - RSA'!F21,0)</f>
        <v>0</v>
      </c>
    </row>
    <row r="22" spans="1:3" ht="15">
      <c r="A22" s="36">
        <v>324</v>
      </c>
      <c r="B22" s="43" t="s">
        <v>56</v>
      </c>
      <c r="C22" s="44">
        <f>ROUND('[5]ASST - RSA'!F22,0)</f>
        <v>0</v>
      </c>
    </row>
    <row r="23" spans="1:3" ht="15">
      <c r="A23" s="36">
        <v>324</v>
      </c>
      <c r="B23" s="43" t="s">
        <v>57</v>
      </c>
      <c r="C23" s="44">
        <f>ROUND('[5]ASST - RSA'!F23,0)</f>
        <v>0</v>
      </c>
    </row>
    <row r="24" spans="1:3" ht="15">
      <c r="A24" s="36">
        <v>324</v>
      </c>
      <c r="B24" s="43" t="s">
        <v>58</v>
      </c>
      <c r="C24" s="44">
        <f>ROUND('[5]ASST - RSA'!F24,0)</f>
        <v>0</v>
      </c>
    </row>
    <row r="25" spans="1:3" ht="15">
      <c r="A25" s="36">
        <v>325</v>
      </c>
      <c r="B25" s="43" t="s">
        <v>59</v>
      </c>
      <c r="C25" s="44">
        <f>ROUND('[5]ASST - RSA'!F25,0)</f>
        <v>0</v>
      </c>
    </row>
    <row r="26" spans="1:3" ht="15">
      <c r="A26" s="36">
        <v>325</v>
      </c>
      <c r="B26" s="43" t="s">
        <v>60</v>
      </c>
      <c r="C26" s="44">
        <f>ROUND('[5]ASST - RSA'!F26,0)</f>
        <v>0</v>
      </c>
    </row>
    <row r="27" spans="1:3" ht="15">
      <c r="A27" s="36">
        <v>325</v>
      </c>
      <c r="B27" s="43" t="s">
        <v>61</v>
      </c>
      <c r="C27" s="44">
        <f>ROUND('[5]ASST - RSA'!F27,0)</f>
        <v>0</v>
      </c>
    </row>
    <row r="28" spans="1:3" ht="15">
      <c r="A28" s="36">
        <v>326</v>
      </c>
      <c r="B28" s="43" t="s">
        <v>62</v>
      </c>
      <c r="C28" s="44">
        <f>ROUND('[5]ASST - RSA'!F28,0)</f>
        <v>0</v>
      </c>
    </row>
    <row r="29" spans="1:3" ht="15">
      <c r="A29" s="36">
        <v>326</v>
      </c>
      <c r="B29" s="43" t="s">
        <v>63</v>
      </c>
      <c r="C29" s="44">
        <f>ROUND('[5]ASST - RSA'!F29,0)</f>
        <v>0</v>
      </c>
    </row>
    <row r="30" spans="1:3" ht="15">
      <c r="A30" s="36">
        <v>326</v>
      </c>
      <c r="B30" s="43" t="s">
        <v>64</v>
      </c>
      <c r="C30" s="44">
        <f>ROUND('[5]ASST - RSA'!F30,0)</f>
        <v>0</v>
      </c>
    </row>
    <row r="31" spans="1:3" ht="15">
      <c r="A31" s="36">
        <v>327</v>
      </c>
      <c r="B31" s="43" t="s">
        <v>65</v>
      </c>
      <c r="C31" s="44">
        <f>ROUND('[5]ASST - RSA'!F31,0)</f>
        <v>0</v>
      </c>
    </row>
    <row r="32" spans="1:3" ht="15">
      <c r="A32" s="36">
        <v>327</v>
      </c>
      <c r="B32" s="43" t="s">
        <v>66</v>
      </c>
      <c r="C32" s="44">
        <f>ROUND('[5]ASST - RSA'!F32,0)</f>
        <v>0</v>
      </c>
    </row>
    <row r="33" spans="1:3" ht="15">
      <c r="A33" s="36">
        <v>327</v>
      </c>
      <c r="B33" s="43" t="s">
        <v>67</v>
      </c>
      <c r="C33" s="44">
        <f>ROUND('[5]ASST - RSA'!F33,0)</f>
        <v>0</v>
      </c>
    </row>
    <row r="34" spans="1:3" ht="15">
      <c r="A34" s="36">
        <v>328</v>
      </c>
      <c r="B34" s="43" t="s">
        <v>68</v>
      </c>
      <c r="C34" s="44">
        <f>ROUND('[5]ASST - RSA'!F34,0)</f>
        <v>0</v>
      </c>
    </row>
    <row r="35" spans="1:3" ht="15">
      <c r="A35" s="36">
        <v>328</v>
      </c>
      <c r="B35" s="43" t="s">
        <v>69</v>
      </c>
      <c r="C35" s="44">
        <f>ROUND('[5]ASST - RSA'!F35,0)</f>
        <v>0</v>
      </c>
    </row>
    <row r="36" spans="1:3" ht="15">
      <c r="A36" s="39" t="s">
        <v>37</v>
      </c>
      <c r="B36" s="40"/>
      <c r="C36" s="45">
        <f t="shared" ref="C36" si="0">SUM(C4:C35)</f>
        <v>123063</v>
      </c>
    </row>
    <row r="37" spans="1:3" s="41" customFormat="1" outlineLevel="1">
      <c r="C37"/>
    </row>
    <row r="38" spans="1:3">
      <c r="B38" s="41"/>
      <c r="C38" s="31"/>
    </row>
    <row r="39" spans="1:3">
      <c r="B39" s="41"/>
      <c r="C39" s="33"/>
    </row>
  </sheetData>
  <mergeCells count="3">
    <mergeCell ref="A2:A3"/>
    <mergeCell ref="B2:B3"/>
    <mergeCell ref="C2"/>
  </mergeCells>
  <pageMargins left="0.70866141732283472" right="0.70866141732283472" top="0.74803149606299213" bottom="0.74803149606299213" header="0.31496062992125984" footer="0.31496062992125984"/>
  <pageSetup paperSize="8" scale="4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D37"/>
  <sheetViews>
    <sheetView zoomScale="80" zoomScaleNormal="80" zoomScaleSheetLayoutView="110" workbookViewId="0">
      <selection activeCell="G38" sqref="G38"/>
    </sheetView>
  </sheetViews>
  <sheetFormatPr defaultRowHeight="14.25" outlineLevelRow="1"/>
  <cols>
    <col min="2" max="2" width="18.625" bestFit="1" customWidth="1"/>
    <col min="3" max="3" width="17.375" customWidth="1"/>
    <col min="4" max="4" width="17.625" customWidth="1"/>
  </cols>
  <sheetData>
    <row r="1" spans="1:4" ht="15">
      <c r="C1" s="46" t="s">
        <v>70</v>
      </c>
      <c r="D1" s="46" t="s">
        <v>71</v>
      </c>
    </row>
    <row r="2" spans="1:4" ht="46.5" customHeight="1">
      <c r="A2" s="58" t="s">
        <v>35</v>
      </c>
      <c r="B2" s="59" t="s">
        <v>36</v>
      </c>
      <c r="C2" s="61"/>
      <c r="D2" s="62"/>
    </row>
    <row r="3" spans="1:4" ht="51.75" customHeight="1">
      <c r="A3" s="58"/>
      <c r="B3" s="60"/>
      <c r="C3" s="35" t="s">
        <v>32</v>
      </c>
      <c r="D3" s="47" t="s">
        <v>32</v>
      </c>
    </row>
    <row r="4" spans="1:4">
      <c r="A4" s="36">
        <v>321</v>
      </c>
      <c r="B4" s="43" t="s">
        <v>38</v>
      </c>
      <c r="C4" s="37">
        <f>ROUND('[6]ASST - CURE PALLIATIVE'!H4,0)</f>
        <v>0</v>
      </c>
      <c r="D4" s="37">
        <f>ROUND('[6]ASST - CURE PALLIATIVE'!P4,0)</f>
        <v>7345</v>
      </c>
    </row>
    <row r="5" spans="1:4">
      <c r="A5" s="36">
        <v>321</v>
      </c>
      <c r="B5" s="43" t="s">
        <v>39</v>
      </c>
      <c r="C5" s="37">
        <f>ROUND('[6]ASST - CURE PALLIATIVE'!H5,0)</f>
        <v>0</v>
      </c>
      <c r="D5" s="37">
        <f>ROUND('[6]ASST - CURE PALLIATIVE'!P5,0)</f>
        <v>0</v>
      </c>
    </row>
    <row r="6" spans="1:4">
      <c r="A6" s="36">
        <v>321</v>
      </c>
      <c r="B6" s="43" t="s">
        <v>40</v>
      </c>
      <c r="C6" s="37">
        <f>ROUND('[6]ASST - CURE PALLIATIVE'!H6,0)</f>
        <v>0</v>
      </c>
      <c r="D6" s="37">
        <f>ROUND('[6]ASST - CURE PALLIATIVE'!P6,0)</f>
        <v>20068</v>
      </c>
    </row>
    <row r="7" spans="1:4">
      <c r="A7" s="36">
        <v>321</v>
      </c>
      <c r="B7" s="43" t="s">
        <v>41</v>
      </c>
      <c r="C7" s="37">
        <f>ROUND('[6]ASST - CURE PALLIATIVE'!H7,0)</f>
        <v>0</v>
      </c>
      <c r="D7" s="37">
        <f>ROUND('[6]ASST - CURE PALLIATIVE'!P7,0)</f>
        <v>0</v>
      </c>
    </row>
    <row r="8" spans="1:4">
      <c r="A8" s="36">
        <v>321</v>
      </c>
      <c r="B8" s="43" t="s">
        <v>42</v>
      </c>
      <c r="C8" s="37">
        <f>ROUND('[6]ASST - CURE PALLIATIVE'!H8,0)</f>
        <v>7031</v>
      </c>
      <c r="D8" s="37">
        <f>ROUND('[6]ASST - CURE PALLIATIVE'!P8,0)</f>
        <v>81710</v>
      </c>
    </row>
    <row r="9" spans="1:4">
      <c r="A9" s="36">
        <v>321</v>
      </c>
      <c r="B9" s="43" t="s">
        <v>43</v>
      </c>
      <c r="C9" s="37">
        <f>ROUND('[6]ASST - CURE PALLIATIVE'!H9,0)</f>
        <v>137400</v>
      </c>
      <c r="D9" s="37">
        <f>ROUND('[6]ASST - CURE PALLIATIVE'!P9,0)</f>
        <v>106035</v>
      </c>
    </row>
    <row r="10" spans="1:4">
      <c r="A10" s="36">
        <v>321</v>
      </c>
      <c r="B10" s="43" t="s">
        <v>44</v>
      </c>
      <c r="C10" s="37">
        <f>ROUND('[6]ASST - CURE PALLIATIVE'!H10,0)</f>
        <v>5232</v>
      </c>
      <c r="D10" s="37">
        <f>ROUND('[6]ASST - CURE PALLIATIVE'!P10,0)</f>
        <v>801</v>
      </c>
    </row>
    <row r="11" spans="1:4">
      <c r="A11" s="36">
        <v>321</v>
      </c>
      <c r="B11" s="43" t="s">
        <v>45</v>
      </c>
      <c r="C11" s="37">
        <f>ROUND('[6]ASST - CURE PALLIATIVE'!H11,0)</f>
        <v>0</v>
      </c>
      <c r="D11" s="37">
        <f>ROUND('[6]ASST - CURE PALLIATIVE'!P11,0)</f>
        <v>0</v>
      </c>
    </row>
    <row r="12" spans="1:4">
      <c r="A12" s="36">
        <v>321</v>
      </c>
      <c r="B12" s="43" t="s">
        <v>46</v>
      </c>
      <c r="C12" s="37">
        <f>ROUND('[6]ASST - CURE PALLIATIVE'!H12,0)</f>
        <v>0</v>
      </c>
      <c r="D12" s="37">
        <f>ROUND('[6]ASST - CURE PALLIATIVE'!P12,0)</f>
        <v>0</v>
      </c>
    </row>
    <row r="13" spans="1:4">
      <c r="A13" s="36">
        <v>322</v>
      </c>
      <c r="B13" s="43" t="s">
        <v>50</v>
      </c>
      <c r="C13" s="37">
        <f>ROUND('[6]ASST - CURE PALLIATIVE'!H13,0)</f>
        <v>812908</v>
      </c>
      <c r="D13" s="37">
        <f>ROUND('[6]ASST - CURE PALLIATIVE'!P13,0)</f>
        <v>944474</v>
      </c>
    </row>
    <row r="14" spans="1:4">
      <c r="A14" s="36">
        <v>322</v>
      </c>
      <c r="B14" s="43" t="s">
        <v>51</v>
      </c>
      <c r="C14" s="37">
        <f>ROUND('[6]ASST - CURE PALLIATIVE'!H14,0)</f>
        <v>553352</v>
      </c>
      <c r="D14" s="37">
        <f>ROUND('[6]ASST - CURE PALLIATIVE'!P14,0)</f>
        <v>763189</v>
      </c>
    </row>
    <row r="15" spans="1:4">
      <c r="A15" s="36">
        <v>322</v>
      </c>
      <c r="B15" s="43" t="s">
        <v>52</v>
      </c>
      <c r="C15" s="37">
        <f>ROUND('[6]ASST - CURE PALLIATIVE'!H15,0)</f>
        <v>645903</v>
      </c>
      <c r="D15" s="37">
        <f>ROUND('[6]ASST - CURE PALLIATIVE'!P15,0)</f>
        <v>1612751</v>
      </c>
    </row>
    <row r="16" spans="1:4">
      <c r="A16" s="36">
        <v>323</v>
      </c>
      <c r="B16" s="43" t="s">
        <v>53</v>
      </c>
      <c r="C16" s="37">
        <f>ROUND('[6]ASST - CURE PALLIATIVE'!H16,0)</f>
        <v>0</v>
      </c>
      <c r="D16" s="37">
        <f>ROUND('[6]ASST - CURE PALLIATIVE'!P16,0)</f>
        <v>73216</v>
      </c>
    </row>
    <row r="17" spans="1:4">
      <c r="A17" s="36">
        <v>323</v>
      </c>
      <c r="B17" s="43" t="s">
        <v>54</v>
      </c>
      <c r="C17" s="37">
        <f>ROUND('[6]ASST - CURE PALLIATIVE'!H17,0)</f>
        <v>0</v>
      </c>
      <c r="D17" s="37">
        <f>ROUND('[6]ASST - CURE PALLIATIVE'!P17,0)</f>
        <v>0</v>
      </c>
    </row>
    <row r="18" spans="1:4">
      <c r="A18" s="36">
        <v>324</v>
      </c>
      <c r="B18" s="43" t="s">
        <v>55</v>
      </c>
      <c r="C18" s="37">
        <f>ROUND('[6]ASST - CURE PALLIATIVE'!H18,0)</f>
        <v>2974</v>
      </c>
      <c r="D18" s="37">
        <f>ROUND('[6]ASST - CURE PALLIATIVE'!P18,0)</f>
        <v>50308</v>
      </c>
    </row>
    <row r="19" spans="1:4">
      <c r="A19" s="36">
        <v>324</v>
      </c>
      <c r="B19" s="43" t="s">
        <v>57</v>
      </c>
      <c r="C19" s="37">
        <f>ROUND('[6]ASST - CURE PALLIATIVE'!H20,0)</f>
        <v>0</v>
      </c>
      <c r="D19" s="37">
        <f>ROUND('[6]ASST - CURE PALLIATIVE'!P20,0)</f>
        <v>26685</v>
      </c>
    </row>
    <row r="20" spans="1:4">
      <c r="A20" s="36">
        <v>325</v>
      </c>
      <c r="B20" s="43" t="s">
        <v>59</v>
      </c>
      <c r="C20" s="37">
        <f>ROUND('[6]ASST - CURE PALLIATIVE'!H21,0)</f>
        <v>0</v>
      </c>
      <c r="D20" s="37">
        <f>ROUND('[6]ASST - CURE PALLIATIVE'!P21,0)</f>
        <v>0</v>
      </c>
    </row>
    <row r="21" spans="1:4">
      <c r="A21" s="36">
        <v>325</v>
      </c>
      <c r="B21" s="43" t="s">
        <v>60</v>
      </c>
      <c r="C21" s="37">
        <f>ROUND('[6]ASST - CURE PALLIATIVE'!H22,0)</f>
        <v>0</v>
      </c>
      <c r="D21" s="37">
        <f>ROUND('[6]ASST - CURE PALLIATIVE'!P22,0)</f>
        <v>0</v>
      </c>
    </row>
    <row r="22" spans="1:4">
      <c r="A22" s="36">
        <v>325</v>
      </c>
      <c r="B22" s="43" t="s">
        <v>61</v>
      </c>
      <c r="C22" s="37">
        <f>ROUND('[6]ASST - CURE PALLIATIVE'!H23,0)</f>
        <v>0</v>
      </c>
      <c r="D22" s="37">
        <f>ROUND('[6]ASST - CURE PALLIATIVE'!P23,0)</f>
        <v>0</v>
      </c>
    </row>
    <row r="23" spans="1:4">
      <c r="A23" s="36">
        <v>326</v>
      </c>
      <c r="B23" s="43" t="s">
        <v>62</v>
      </c>
      <c r="C23" s="37">
        <f>ROUND('[6]ASST - CURE PALLIATIVE'!H24,0)</f>
        <v>0</v>
      </c>
      <c r="D23" s="37">
        <f>ROUND('[6]ASST - CURE PALLIATIVE'!P24,0)</f>
        <v>0</v>
      </c>
    </row>
    <row r="24" spans="1:4">
      <c r="A24" s="36">
        <v>326</v>
      </c>
      <c r="B24" s="43" t="s">
        <v>63</v>
      </c>
      <c r="C24" s="37">
        <f>ROUND('[6]ASST - CURE PALLIATIVE'!H25,0)</f>
        <v>0</v>
      </c>
      <c r="D24" s="37">
        <f>ROUND('[6]ASST - CURE PALLIATIVE'!P25,0)</f>
        <v>13469</v>
      </c>
    </row>
    <row r="25" spans="1:4">
      <c r="A25" s="36">
        <v>326</v>
      </c>
      <c r="B25" s="43" t="s">
        <v>64</v>
      </c>
      <c r="C25" s="37">
        <f>ROUND('[6]ASST - CURE PALLIATIVE'!H26,0)</f>
        <v>0</v>
      </c>
      <c r="D25" s="37">
        <f>ROUND('[6]ASST - CURE PALLIATIVE'!P26,0)</f>
        <v>0</v>
      </c>
    </row>
    <row r="26" spans="1:4">
      <c r="A26" s="36">
        <v>327</v>
      </c>
      <c r="B26" s="43" t="s">
        <v>65</v>
      </c>
      <c r="C26" s="37">
        <f>ROUND('[6]ASST - CURE PALLIATIVE'!H27,0)</f>
        <v>0</v>
      </c>
      <c r="D26" s="37">
        <f>ROUND('[6]ASST - CURE PALLIATIVE'!P27,0)</f>
        <v>0</v>
      </c>
    </row>
    <row r="27" spans="1:4">
      <c r="A27" s="36">
        <v>327</v>
      </c>
      <c r="B27" s="43" t="s">
        <v>66</v>
      </c>
      <c r="C27" s="37">
        <f>ROUND('[6]ASST - CURE PALLIATIVE'!H28,0)</f>
        <v>0</v>
      </c>
      <c r="D27" s="37">
        <f>ROUND('[6]ASST - CURE PALLIATIVE'!P28,0)</f>
        <v>0</v>
      </c>
    </row>
    <row r="28" spans="1:4">
      <c r="A28" s="36">
        <v>327</v>
      </c>
      <c r="B28" s="43" t="s">
        <v>67</v>
      </c>
      <c r="C28" s="37">
        <f>ROUND('[6]ASST - CURE PALLIATIVE'!H29,0)</f>
        <v>0</v>
      </c>
      <c r="D28" s="37">
        <f>ROUND('[6]ASST - CURE PALLIATIVE'!P29,0)</f>
        <v>0</v>
      </c>
    </row>
    <row r="29" spans="1:4">
      <c r="A29" s="36">
        <v>328</v>
      </c>
      <c r="B29" s="43" t="s">
        <v>68</v>
      </c>
      <c r="C29" s="37">
        <f>ROUND('[6]ASST - CURE PALLIATIVE'!H30,0)</f>
        <v>0</v>
      </c>
      <c r="D29" s="37">
        <f>ROUND('[6]ASST - CURE PALLIATIVE'!P30,0)</f>
        <v>4770</v>
      </c>
    </row>
    <row r="30" spans="1:4">
      <c r="A30" s="36">
        <v>324</v>
      </c>
      <c r="B30" s="43" t="s">
        <v>58</v>
      </c>
      <c r="C30" s="37">
        <f>ROUND('[6]ASST - CURE PALLIATIVE'!H31,0)</f>
        <v>0</v>
      </c>
      <c r="D30" s="37">
        <f>ROUND('[6]ASST - CURE PALLIATIVE'!P31,0)</f>
        <v>0</v>
      </c>
    </row>
    <row r="31" spans="1:4">
      <c r="A31" s="36">
        <v>321</v>
      </c>
      <c r="B31" s="43" t="s">
        <v>47</v>
      </c>
      <c r="C31" s="37">
        <f>ROUND('[6]ASST - CURE PALLIATIVE'!H32,0)</f>
        <v>0</v>
      </c>
      <c r="D31" s="37">
        <f>ROUND('[6]ASST - CURE PALLIATIVE'!P32,0)</f>
        <v>15197</v>
      </c>
    </row>
    <row r="32" spans="1:4">
      <c r="A32" s="36">
        <v>321</v>
      </c>
      <c r="B32" s="43" t="s">
        <v>48</v>
      </c>
      <c r="C32" s="37">
        <f>ROUND('[6]ASST - CURE PALLIATIVE'!H33,0)</f>
        <v>0</v>
      </c>
      <c r="D32" s="37">
        <f>ROUND('[6]ASST - CURE PALLIATIVE'!P33,0)</f>
        <v>0</v>
      </c>
    </row>
    <row r="33" spans="1:4">
      <c r="A33" s="36">
        <v>328</v>
      </c>
      <c r="B33" s="43" t="s">
        <v>69</v>
      </c>
      <c r="C33" s="37">
        <f>ROUND('[6]ASST - CURE PALLIATIVE'!H34,0)</f>
        <v>0</v>
      </c>
      <c r="D33" s="37">
        <f>ROUND('[6]ASST - CURE PALLIATIVE'!P34,0)</f>
        <v>0</v>
      </c>
    </row>
    <row r="34" spans="1:4">
      <c r="A34" s="36">
        <v>321</v>
      </c>
      <c r="B34" s="43" t="s">
        <v>49</v>
      </c>
      <c r="C34" s="37">
        <f>ROUND('[6]ASST - CURE PALLIATIVE'!H35,0)</f>
        <v>0</v>
      </c>
      <c r="D34" s="37">
        <f>ROUND('[6]ASST - CURE PALLIATIVE'!P35,0)</f>
        <v>2100</v>
      </c>
    </row>
    <row r="35" spans="1:4" ht="15">
      <c r="A35" s="39" t="s">
        <v>37</v>
      </c>
      <c r="B35" s="40"/>
      <c r="C35" s="42">
        <f t="shared" ref="C35:D35" si="0">SUM(C4:C34)</f>
        <v>2164800</v>
      </c>
      <c r="D35" s="42">
        <f t="shared" si="0"/>
        <v>3722118</v>
      </c>
    </row>
    <row r="36" spans="1:4" s="41" customFormat="1" outlineLevel="1">
      <c r="C36"/>
      <c r="D36"/>
    </row>
    <row r="37" spans="1:4">
      <c r="B37" s="41"/>
      <c r="C37" s="31"/>
      <c r="D37" s="31"/>
    </row>
  </sheetData>
  <autoFilter ref="A2:D3">
    <filterColumn colId="2" showButton="0"/>
    <filterColumn colId="3" showButton="0"/>
    <sortState ref="A5:D36">
      <sortCondition ref="B2:B3"/>
    </sortState>
  </autoFilter>
  <mergeCells count="4">
    <mergeCell ref="C2"/>
    <mergeCell ref="D2"/>
    <mergeCell ref="A2:A3"/>
    <mergeCell ref="B2:B3"/>
  </mergeCells>
  <pageMargins left="0.70866141732283472" right="0.70866141732283472" top="0.74803149606299213" bottom="0.74803149606299213" header="0.31496062992125984" footer="0.31496062992125984"/>
  <pageSetup paperSize="8" scale="4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D37"/>
  <sheetViews>
    <sheetView zoomScale="80" zoomScaleNormal="80" zoomScaleSheetLayoutView="110" workbookViewId="0">
      <selection activeCell="I15" sqref="I15"/>
    </sheetView>
  </sheetViews>
  <sheetFormatPr defaultRowHeight="14.25" outlineLevelRow="1"/>
  <cols>
    <col min="2" max="2" width="18.625" bestFit="1" customWidth="1"/>
    <col min="3" max="3" width="13.375" customWidth="1"/>
  </cols>
  <sheetData>
    <row r="1" spans="1:4">
      <c r="C1" s="33"/>
    </row>
    <row r="2" spans="1:4" ht="46.5" customHeight="1">
      <c r="A2" s="58" t="s">
        <v>35</v>
      </c>
      <c r="B2" s="59" t="s">
        <v>36</v>
      </c>
      <c r="C2" s="61"/>
    </row>
    <row r="3" spans="1:4" ht="51.75" customHeight="1">
      <c r="A3" s="58"/>
      <c r="B3" s="60"/>
      <c r="C3" s="35" t="s">
        <v>32</v>
      </c>
    </row>
    <row r="4" spans="1:4">
      <c r="A4" s="36">
        <v>321</v>
      </c>
      <c r="B4" s="43" t="s">
        <v>38</v>
      </c>
      <c r="C4" s="37">
        <v>0</v>
      </c>
      <c r="D4" s="38"/>
    </row>
    <row r="5" spans="1:4">
      <c r="A5" s="36">
        <v>321</v>
      </c>
      <c r="B5" s="43" t="s">
        <v>39</v>
      </c>
      <c r="C5" s="37">
        <v>0</v>
      </c>
      <c r="D5" s="38"/>
    </row>
    <row r="6" spans="1:4">
      <c r="A6" s="36">
        <v>321</v>
      </c>
      <c r="B6" s="43" t="s">
        <v>40</v>
      </c>
      <c r="C6" s="37">
        <v>0</v>
      </c>
      <c r="D6" s="38"/>
    </row>
    <row r="7" spans="1:4">
      <c r="A7" s="36">
        <v>321</v>
      </c>
      <c r="B7" s="43" t="s">
        <v>41</v>
      </c>
      <c r="C7" s="37">
        <v>0</v>
      </c>
      <c r="D7" s="38"/>
    </row>
    <row r="8" spans="1:4">
      <c r="A8" s="36">
        <v>321</v>
      </c>
      <c r="B8" s="43" t="s">
        <v>42</v>
      </c>
      <c r="C8" s="37">
        <v>0</v>
      </c>
      <c r="D8" s="38"/>
    </row>
    <row r="9" spans="1:4">
      <c r="A9" s="36">
        <v>321</v>
      </c>
      <c r="B9" s="43" t="s">
        <v>43</v>
      </c>
      <c r="C9" s="37">
        <v>0</v>
      </c>
      <c r="D9" s="38"/>
    </row>
    <row r="10" spans="1:4">
      <c r="A10" s="36">
        <v>321</v>
      </c>
      <c r="B10" s="43" t="s">
        <v>44</v>
      </c>
      <c r="C10" s="37">
        <v>0</v>
      </c>
      <c r="D10" s="38"/>
    </row>
    <row r="11" spans="1:4">
      <c r="A11" s="36">
        <v>321</v>
      </c>
      <c r="B11" s="43" t="s">
        <v>45</v>
      </c>
      <c r="C11" s="37">
        <v>0</v>
      </c>
      <c r="D11" s="38"/>
    </row>
    <row r="12" spans="1:4">
      <c r="A12" s="36">
        <v>321</v>
      </c>
      <c r="B12" s="43" t="s">
        <v>46</v>
      </c>
      <c r="C12" s="37">
        <v>0</v>
      </c>
      <c r="D12" s="38"/>
    </row>
    <row r="13" spans="1:4">
      <c r="A13" s="36">
        <v>322</v>
      </c>
      <c r="B13" s="43" t="s">
        <v>50</v>
      </c>
      <c r="C13" s="37">
        <v>0</v>
      </c>
      <c r="D13" s="38"/>
    </row>
    <row r="14" spans="1:4">
      <c r="A14" s="36">
        <v>322</v>
      </c>
      <c r="B14" s="43" t="s">
        <v>51</v>
      </c>
      <c r="C14" s="37">
        <v>0</v>
      </c>
      <c r="D14" s="38"/>
    </row>
    <row r="15" spans="1:4">
      <c r="A15" s="36">
        <v>322</v>
      </c>
      <c r="B15" s="43" t="s">
        <v>52</v>
      </c>
      <c r="C15" s="37">
        <v>0</v>
      </c>
      <c r="D15" s="38"/>
    </row>
    <row r="16" spans="1:4">
      <c r="A16" s="36">
        <v>323</v>
      </c>
      <c r="B16" s="43" t="s">
        <v>53</v>
      </c>
      <c r="C16" s="37">
        <v>0</v>
      </c>
      <c r="D16" s="38"/>
    </row>
    <row r="17" spans="1:4">
      <c r="A17" s="36">
        <v>323</v>
      </c>
      <c r="B17" s="43" t="s">
        <v>54</v>
      </c>
      <c r="C17" s="37">
        <v>0</v>
      </c>
      <c r="D17" s="38"/>
    </row>
    <row r="18" spans="1:4">
      <c r="A18" s="36">
        <v>324</v>
      </c>
      <c r="B18" s="43" t="s">
        <v>55</v>
      </c>
      <c r="C18" s="37">
        <v>568</v>
      </c>
      <c r="D18" s="38"/>
    </row>
    <row r="19" spans="1:4">
      <c r="A19" s="36">
        <v>324</v>
      </c>
      <c r="B19" s="43" t="s">
        <v>57</v>
      </c>
      <c r="C19" s="37">
        <v>0</v>
      </c>
      <c r="D19" s="38"/>
    </row>
    <row r="20" spans="1:4">
      <c r="A20" s="36">
        <v>325</v>
      </c>
      <c r="B20" s="43" t="s">
        <v>59</v>
      </c>
      <c r="C20" s="37"/>
      <c r="D20" s="38"/>
    </row>
    <row r="21" spans="1:4">
      <c r="A21" s="36">
        <v>325</v>
      </c>
      <c r="B21" s="43" t="s">
        <v>60</v>
      </c>
      <c r="C21" s="37">
        <v>0</v>
      </c>
      <c r="D21" s="38"/>
    </row>
    <row r="22" spans="1:4">
      <c r="A22" s="36">
        <v>325</v>
      </c>
      <c r="B22" s="43" t="s">
        <v>61</v>
      </c>
      <c r="C22" s="37">
        <v>0</v>
      </c>
      <c r="D22" s="38"/>
    </row>
    <row r="23" spans="1:4">
      <c r="A23" s="36">
        <v>326</v>
      </c>
      <c r="B23" s="43" t="s">
        <v>62</v>
      </c>
      <c r="C23" s="37">
        <v>0</v>
      </c>
      <c r="D23" s="38"/>
    </row>
    <row r="24" spans="1:4">
      <c r="A24" s="36">
        <v>326</v>
      </c>
      <c r="B24" s="43" t="s">
        <v>63</v>
      </c>
      <c r="C24" s="37">
        <v>0</v>
      </c>
      <c r="D24" s="38"/>
    </row>
    <row r="25" spans="1:4">
      <c r="A25" s="36">
        <v>326</v>
      </c>
      <c r="B25" s="43" t="s">
        <v>64</v>
      </c>
      <c r="C25" s="37">
        <v>3256</v>
      </c>
      <c r="D25" s="38"/>
    </row>
    <row r="26" spans="1:4">
      <c r="A26" s="36">
        <v>327</v>
      </c>
      <c r="B26" s="43" t="s">
        <v>65</v>
      </c>
      <c r="C26" s="37">
        <v>0</v>
      </c>
      <c r="D26" s="38"/>
    </row>
    <row r="27" spans="1:4">
      <c r="A27" s="36">
        <v>327</v>
      </c>
      <c r="B27" s="43" t="s">
        <v>66</v>
      </c>
      <c r="C27" s="37">
        <v>0</v>
      </c>
      <c r="D27" s="38"/>
    </row>
    <row r="28" spans="1:4">
      <c r="A28" s="36">
        <v>327</v>
      </c>
      <c r="B28" s="43" t="s">
        <v>67</v>
      </c>
      <c r="C28" s="48"/>
      <c r="D28" s="38"/>
    </row>
    <row r="29" spans="1:4">
      <c r="A29" s="36">
        <v>328</v>
      </c>
      <c r="B29" s="43" t="s">
        <v>68</v>
      </c>
      <c r="C29" s="48"/>
      <c r="D29" s="38"/>
    </row>
    <row r="30" spans="1:4">
      <c r="A30" s="36">
        <v>324</v>
      </c>
      <c r="B30" s="43" t="s">
        <v>58</v>
      </c>
      <c r="C30" s="37">
        <v>0</v>
      </c>
      <c r="D30" s="38"/>
    </row>
    <row r="31" spans="1:4">
      <c r="A31" s="36">
        <v>321</v>
      </c>
      <c r="B31" s="43" t="s">
        <v>47</v>
      </c>
      <c r="C31" s="37">
        <v>0</v>
      </c>
      <c r="D31" s="38"/>
    </row>
    <row r="32" spans="1:4">
      <c r="A32" s="36">
        <v>321</v>
      </c>
      <c r="B32" s="43" t="s">
        <v>48</v>
      </c>
      <c r="C32" s="37">
        <v>0</v>
      </c>
      <c r="D32" s="38"/>
    </row>
    <row r="33" spans="1:4">
      <c r="A33" s="36">
        <v>328</v>
      </c>
      <c r="B33" s="43" t="s">
        <v>69</v>
      </c>
      <c r="C33" s="37">
        <v>0</v>
      </c>
      <c r="D33" s="38"/>
    </row>
    <row r="34" spans="1:4">
      <c r="A34" s="36">
        <v>321</v>
      </c>
      <c r="B34" s="43" t="s">
        <v>49</v>
      </c>
      <c r="C34" s="37">
        <v>0</v>
      </c>
      <c r="D34" s="38"/>
    </row>
    <row r="35" spans="1:4" ht="15">
      <c r="A35" s="39" t="s">
        <v>37</v>
      </c>
      <c r="B35" s="40"/>
      <c r="C35" s="49">
        <f t="shared" ref="C35" si="0">SUM(C4:C34)</f>
        <v>3824</v>
      </c>
    </row>
    <row r="36" spans="1:4" s="41" customFormat="1" outlineLevel="1">
      <c r="C36"/>
    </row>
    <row r="37" spans="1:4">
      <c r="B37" s="41"/>
      <c r="C37" s="31"/>
    </row>
  </sheetData>
  <autoFilter ref="A3:C35">
    <sortState ref="A5:C35">
      <sortCondition ref="B3:B35"/>
    </sortState>
  </autoFilter>
  <mergeCells count="3">
    <mergeCell ref="A2:A3"/>
    <mergeCell ref="B2:B3"/>
    <mergeCell ref="C2"/>
  </mergeCells>
  <pageMargins left="0.70866141732283472" right="0.70866141732283472" top="0.74803149606299213" bottom="0.74803149606299213" header="0.31496062992125984" footer="0.31496062992125984"/>
  <pageSetup paperSize="8" scale="4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132f300-9add-4207-89e3-3112703f036a" xsi:nil="true"/>
    <lcf76f155ced4ddcb4097134ff3c332f xmlns="1417a50c-808b-41e5-b0cc-d01412f54869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765370ADB4BD74FBD8950B2AE58E116" ma:contentTypeVersion="13" ma:contentTypeDescription="Creare un nuovo documento." ma:contentTypeScope="" ma:versionID="bc9e839426100e024398d16423b09d67">
  <xsd:schema xmlns:xsd="http://www.w3.org/2001/XMLSchema" xmlns:xs="http://www.w3.org/2001/XMLSchema" xmlns:p="http://schemas.microsoft.com/office/2006/metadata/properties" xmlns:ns2="1417a50c-808b-41e5-b0cc-d01412f54869" xmlns:ns3="a132f300-9add-4207-89e3-3112703f036a" targetNamespace="http://schemas.microsoft.com/office/2006/metadata/properties" ma:root="true" ma:fieldsID="9aa4d83d806f393d41160c9e62ad893d" ns2:_="" ns3:_="">
    <xsd:import namespace="1417a50c-808b-41e5-b0cc-d01412f54869"/>
    <xsd:import namespace="a132f300-9add-4207-89e3-3112703f036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17a50c-808b-41e5-b0cc-d01412f548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Tag immagine" ma:readOnly="false" ma:fieldId="{5cf76f15-5ced-4ddc-b409-7134ff3c332f}" ma:taxonomyMulti="true" ma:sspId="89d38da7-eff4-4c22-a49c-c284e93df21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32f300-9add-4207-89e3-3112703f036a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5dadac1d-de4e-42ed-9fbd-d1417df7f5f9}" ma:internalName="TaxCatchAll" ma:showField="CatchAllData" ma:web="a132f300-9add-4207-89e3-3112703f03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D82A6F1-2BBF-4B24-BA04-830C65B7BC04}">
  <ds:schemaRefs>
    <ds:schemaRef ds:uri="http://purl.org/dc/elements/1.1/"/>
    <ds:schemaRef ds:uri="http://purl.org/dc/terms/"/>
    <ds:schemaRef ds:uri="a132f300-9add-4207-89e3-3112703f036a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schemas.microsoft.com/office/infopath/2007/PartnerControls"/>
    <ds:schemaRef ds:uri="1417a50c-808b-41e5-b0cc-d01412f54869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EE52308D-0D28-4CC0-B494-689BABF1E3B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48A447A-5D8D-43CB-A98A-FFE6B3BEB0E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4</vt:i4>
      </vt:variant>
      <vt:variant>
        <vt:lpstr>Intervalli denominati</vt:lpstr>
      </vt:variant>
      <vt:variant>
        <vt:i4>3</vt:i4>
      </vt:variant>
    </vt:vector>
  </HeadingPairs>
  <TitlesOfParts>
    <vt:vector size="7" baseType="lpstr">
      <vt:lpstr>ATS</vt:lpstr>
      <vt:lpstr>ASST - RSA</vt:lpstr>
      <vt:lpstr>ASST - CURE PALLIATIVE </vt:lpstr>
      <vt:lpstr>ASST - ADI </vt:lpstr>
      <vt:lpstr>'ASST - ADI '!Area_stampa</vt:lpstr>
      <vt:lpstr>'ASST - CURE PALLIATIVE '!Area_stampa</vt:lpstr>
      <vt:lpstr>'ASST - RSA'!Area_stampa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Stefano Marvulli</dc:creator>
  <cp:lastModifiedBy>Ghisletti Flavia</cp:lastModifiedBy>
  <dcterms:created xsi:type="dcterms:W3CDTF">2024-12-12T15:02:42Z</dcterms:created>
  <dcterms:modified xsi:type="dcterms:W3CDTF">2025-01-07T15:47:15Z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0x0101003765370ADB4BD74FBD8950B2AE58E116</vt:lpwstr>
  </property>
  <property fmtid="{D5CDD505-2E9C-101B-9397-08002B2CF9AE}" pid="3" name="MediaServiceImageTags">
    <vt:lpwstr/>
  </property>
</Properties>
</file>